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390" windowWidth="13860" windowHeight="4335"/>
  </bookViews>
  <sheets>
    <sheet name="arruated-ike-(4-1)endo" sheetId="1" r:id="rId1"/>
  </sheets>
  <calcPr calcId="124519"/>
</workbook>
</file>

<file path=xl/calcChain.xml><?xml version="1.0" encoding="utf-8"?>
<calcChain xmlns="http://schemas.openxmlformats.org/spreadsheetml/2006/main">
  <c r="H27" i="1"/>
  <c r="K27" s="1"/>
  <c r="H80"/>
  <c r="I80" s="1"/>
  <c r="M80" s="1"/>
  <c r="H30"/>
  <c r="H48"/>
  <c r="I48" s="1"/>
  <c r="M48" s="1"/>
  <c r="H83"/>
  <c r="K83" s="1"/>
  <c r="H157"/>
  <c r="P13"/>
  <c r="P11"/>
  <c r="P12"/>
  <c r="H19"/>
  <c r="K19" s="1"/>
  <c r="H21"/>
  <c r="I21" s="1"/>
  <c r="H91"/>
  <c r="K91" s="1"/>
  <c r="H49"/>
  <c r="I49" s="1"/>
  <c r="H54"/>
  <c r="H130"/>
  <c r="H39"/>
  <c r="K39" s="1"/>
  <c r="H57"/>
  <c r="I57" s="1"/>
  <c r="H72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H138"/>
  <c r="K138" s="1"/>
  <c r="H139"/>
  <c r="H140"/>
  <c r="I140" s="1"/>
  <c r="H141"/>
  <c r="H142"/>
  <c r="K142" s="1"/>
  <c r="H143"/>
  <c r="H144"/>
  <c r="I144" s="1"/>
  <c r="H145"/>
  <c r="H146"/>
  <c r="K146" s="1"/>
  <c r="H147"/>
  <c r="H148"/>
  <c r="I148" s="1"/>
  <c r="H149"/>
  <c r="H150"/>
  <c r="K150" s="1"/>
  <c r="H151"/>
  <c r="H152"/>
  <c r="I152" s="1"/>
  <c r="H153"/>
  <c r="H154"/>
  <c r="K154" s="1"/>
  <c r="H156"/>
  <c r="I156" s="1"/>
  <c r="H158"/>
  <c r="K158" s="1"/>
  <c r="H159"/>
  <c r="H160"/>
  <c r="I160" s="1"/>
  <c r="H161"/>
  <c r="H162"/>
  <c r="K162" s="1"/>
  <c r="H163"/>
  <c r="H164"/>
  <c r="I164" s="1"/>
  <c r="H165"/>
  <c r="H166"/>
  <c r="K166" s="1"/>
  <c r="H167"/>
  <c r="H43"/>
  <c r="K43" s="1"/>
  <c r="H17"/>
  <c r="I17" s="1"/>
  <c r="H18"/>
  <c r="H20"/>
  <c r="H22"/>
  <c r="H23"/>
  <c r="K23" s="1"/>
  <c r="H24"/>
  <c r="H25"/>
  <c r="I25" s="1"/>
  <c r="H26"/>
  <c r="H28"/>
  <c r="I28" s="1"/>
  <c r="M28" s="1"/>
  <c r="H29"/>
  <c r="I29" s="1"/>
  <c r="H31"/>
  <c r="K31" s="1"/>
  <c r="H32"/>
  <c r="I32" s="1"/>
  <c r="M32" s="1"/>
  <c r="H33"/>
  <c r="I33" s="1"/>
  <c r="H34"/>
  <c r="H35"/>
  <c r="K35" s="1"/>
  <c r="H36"/>
  <c r="I36" s="1"/>
  <c r="M36" s="1"/>
  <c r="H38"/>
  <c r="H40"/>
  <c r="H41"/>
  <c r="I41" s="1"/>
  <c r="H42"/>
  <c r="H44"/>
  <c r="I44" s="1"/>
  <c r="M44" s="1"/>
  <c r="H45"/>
  <c r="I45" s="1"/>
  <c r="H46"/>
  <c r="H47"/>
  <c r="K47" s="1"/>
  <c r="H50"/>
  <c r="H51"/>
  <c r="K51" s="1"/>
  <c r="H52"/>
  <c r="I52" s="1"/>
  <c r="M52" s="1"/>
  <c r="H53"/>
  <c r="I53" s="1"/>
  <c r="H55"/>
  <c r="K55" s="1"/>
  <c r="H56"/>
  <c r="H58"/>
  <c r="H59"/>
  <c r="K59" s="1"/>
  <c r="H60"/>
  <c r="I60" s="1"/>
  <c r="M60" s="1"/>
  <c r="H61"/>
  <c r="I61" s="1"/>
  <c r="H62"/>
  <c r="H63"/>
  <c r="K63" s="1"/>
  <c r="H64"/>
  <c r="I64" s="1"/>
  <c r="M64" s="1"/>
  <c r="H66"/>
  <c r="H67"/>
  <c r="K67" s="1"/>
  <c r="H68"/>
  <c r="I68" s="1"/>
  <c r="M68" s="1"/>
  <c r="H69"/>
  <c r="I69" s="1"/>
  <c r="H70"/>
  <c r="H71"/>
  <c r="K71" s="1"/>
  <c r="H73"/>
  <c r="I73" s="1"/>
  <c r="H74"/>
  <c r="H75"/>
  <c r="K75" s="1"/>
  <c r="H76"/>
  <c r="I76" s="1"/>
  <c r="M76" s="1"/>
  <c r="H77"/>
  <c r="I77" s="1"/>
  <c r="H78"/>
  <c r="H79"/>
  <c r="K79" s="1"/>
  <c r="H81"/>
  <c r="I81" s="1"/>
  <c r="H82"/>
  <c r="H84"/>
  <c r="I84" s="1"/>
  <c r="M84" s="1"/>
  <c r="H85"/>
  <c r="I85" s="1"/>
  <c r="H86"/>
  <c r="H87"/>
  <c r="K87" s="1"/>
  <c r="H88"/>
  <c r="H89"/>
  <c r="I89" s="1"/>
  <c r="H90"/>
  <c r="H92"/>
  <c r="H93"/>
  <c r="I93" s="1"/>
  <c r="H94"/>
  <c r="H95"/>
  <c r="I95" s="1"/>
  <c r="H96"/>
  <c r="H97"/>
  <c r="I97" s="1"/>
  <c r="H98"/>
  <c r="H99"/>
  <c r="I99" s="1"/>
  <c r="H100"/>
  <c r="H101"/>
  <c r="I101" s="1"/>
  <c r="H102"/>
  <c r="H103"/>
  <c r="I103" s="1"/>
  <c r="H104"/>
  <c r="H105"/>
  <c r="I105" s="1"/>
  <c r="H106"/>
  <c r="H107"/>
  <c r="I107" s="1"/>
  <c r="H108"/>
  <c r="H109"/>
  <c r="I109" s="1"/>
  <c r="H110"/>
  <c r="H111"/>
  <c r="I111" s="1"/>
  <c r="H112"/>
  <c r="H113"/>
  <c r="I113" s="1"/>
  <c r="H114"/>
  <c r="H115"/>
  <c r="I115" s="1"/>
  <c r="H116"/>
  <c r="H117"/>
  <c r="I117" s="1"/>
  <c r="H118"/>
  <c r="H119"/>
  <c r="I119" s="1"/>
  <c r="H120"/>
  <c r="H121"/>
  <c r="I121" s="1"/>
  <c r="H122"/>
  <c r="H123"/>
  <c r="I123" s="1"/>
  <c r="H124"/>
  <c r="H125"/>
  <c r="I125" s="1"/>
  <c r="H126"/>
  <c r="H127"/>
  <c r="I127" s="1"/>
  <c r="H128"/>
  <c r="H129"/>
  <c r="I129" s="1"/>
  <c r="H131"/>
  <c r="I131" s="1"/>
  <c r="H132"/>
  <c r="H133"/>
  <c r="I133" s="1"/>
  <c r="H134"/>
  <c r="H135"/>
  <c r="I135" s="1"/>
  <c r="H136"/>
  <c r="H137"/>
  <c r="I137" s="1"/>
  <c r="U15"/>
  <c r="U2"/>
  <c r="U3"/>
  <c r="U4"/>
  <c r="U5"/>
  <c r="U6"/>
  <c r="U7"/>
  <c r="U8"/>
  <c r="U9"/>
  <c r="U10"/>
  <c r="U11"/>
  <c r="U12"/>
  <c r="U13"/>
  <c r="U14"/>
  <c r="U1"/>
  <c r="M14"/>
  <c r="H16"/>
  <c r="I16" s="1"/>
  <c r="M16" s="1"/>
  <c r="K164" l="1"/>
  <c r="K25"/>
  <c r="K93"/>
  <c r="K57"/>
  <c r="K99"/>
  <c r="K135"/>
  <c r="K95"/>
  <c r="K29"/>
  <c r="K61"/>
  <c r="K148"/>
  <c r="K103"/>
  <c r="K131"/>
  <c r="K81"/>
  <c r="K152"/>
  <c r="K89"/>
  <c r="K144"/>
  <c r="K125"/>
  <c r="K115"/>
  <c r="K109"/>
  <c r="K17"/>
  <c r="K111"/>
  <c r="K33"/>
  <c r="K160"/>
  <c r="H155"/>
  <c r="K155" s="1"/>
  <c r="K127"/>
  <c r="K119"/>
  <c r="K156"/>
  <c r="K140"/>
  <c r="M152"/>
  <c r="L152"/>
  <c r="M164"/>
  <c r="L164"/>
  <c r="M148"/>
  <c r="L148"/>
  <c r="M160"/>
  <c r="L160"/>
  <c r="M144"/>
  <c r="L144"/>
  <c r="M156"/>
  <c r="L156"/>
  <c r="M140"/>
  <c r="L140"/>
  <c r="I165"/>
  <c r="M165" s="1"/>
  <c r="I161"/>
  <c r="M161" s="1"/>
  <c r="I157"/>
  <c r="M157" s="1"/>
  <c r="I153"/>
  <c r="M153" s="1"/>
  <c r="I149"/>
  <c r="M149" s="1"/>
  <c r="I145"/>
  <c r="M145" s="1"/>
  <c r="I141"/>
  <c r="M141" s="1"/>
  <c r="K165"/>
  <c r="K161"/>
  <c r="K157"/>
  <c r="K153"/>
  <c r="K149"/>
  <c r="K145"/>
  <c r="K141"/>
  <c r="I166"/>
  <c r="M166" s="1"/>
  <c r="I162"/>
  <c r="M162" s="1"/>
  <c r="I158"/>
  <c r="M158" s="1"/>
  <c r="I154"/>
  <c r="M154" s="1"/>
  <c r="I150"/>
  <c r="M150" s="1"/>
  <c r="I146"/>
  <c r="M146" s="1"/>
  <c r="I142"/>
  <c r="M142" s="1"/>
  <c r="I138"/>
  <c r="M138" s="1"/>
  <c r="I167"/>
  <c r="M167" s="1"/>
  <c r="I159"/>
  <c r="M159" s="1"/>
  <c r="I143"/>
  <c r="M143" s="1"/>
  <c r="K167"/>
  <c r="K163"/>
  <c r="K159"/>
  <c r="K151"/>
  <c r="K147"/>
  <c r="K143"/>
  <c r="K139"/>
  <c r="I163"/>
  <c r="M163" s="1"/>
  <c r="I151"/>
  <c r="M151" s="1"/>
  <c r="I147"/>
  <c r="M147" s="1"/>
  <c r="I139"/>
  <c r="M139" s="1"/>
  <c r="K107"/>
  <c r="K49"/>
  <c r="K77"/>
  <c r="K45"/>
  <c r="L16"/>
  <c r="K123"/>
  <c r="I92"/>
  <c r="M92" s="1"/>
  <c r="K73"/>
  <c r="K41"/>
  <c r="H37"/>
  <c r="I37" s="1"/>
  <c r="M37" s="1"/>
  <c r="L60"/>
  <c r="K16"/>
  <c r="K129"/>
  <c r="K113"/>
  <c r="K97"/>
  <c r="I88"/>
  <c r="M88" s="1"/>
  <c r="L84"/>
  <c r="K69"/>
  <c r="H65"/>
  <c r="I65" s="1"/>
  <c r="M65" s="1"/>
  <c r="I56"/>
  <c r="M56" s="1"/>
  <c r="L52"/>
  <c r="I24"/>
  <c r="M24" s="1"/>
  <c r="L32"/>
  <c r="K133"/>
  <c r="K117"/>
  <c r="L28"/>
  <c r="L80"/>
  <c r="L48"/>
  <c r="I20"/>
  <c r="M20" s="1"/>
  <c r="L64"/>
  <c r="K101"/>
  <c r="L76"/>
  <c r="L44"/>
  <c r="K137"/>
  <c r="K121"/>
  <c r="K105"/>
  <c r="K85"/>
  <c r="I72"/>
  <c r="M72" s="1"/>
  <c r="L68"/>
  <c r="K53"/>
  <c r="I40"/>
  <c r="M40" s="1"/>
  <c r="L36"/>
  <c r="K21"/>
  <c r="M137"/>
  <c r="L137"/>
  <c r="M121"/>
  <c r="L121"/>
  <c r="M105"/>
  <c r="L105"/>
  <c r="M85"/>
  <c r="L85"/>
  <c r="M53"/>
  <c r="L53"/>
  <c r="M21"/>
  <c r="L21"/>
  <c r="M127"/>
  <c r="L127"/>
  <c r="M111"/>
  <c r="L111"/>
  <c r="M95"/>
  <c r="L95"/>
  <c r="M81"/>
  <c r="L81"/>
  <c r="M49"/>
  <c r="L49"/>
  <c r="M17"/>
  <c r="L17"/>
  <c r="M133"/>
  <c r="L133"/>
  <c r="M101"/>
  <c r="L101"/>
  <c r="M107"/>
  <c r="L107"/>
  <c r="M73"/>
  <c r="L73"/>
  <c r="M129"/>
  <c r="L129"/>
  <c r="M113"/>
  <c r="L113"/>
  <c r="M97"/>
  <c r="L97"/>
  <c r="M69"/>
  <c r="L69"/>
  <c r="M123"/>
  <c r="L123"/>
  <c r="M41"/>
  <c r="L41"/>
  <c r="M135"/>
  <c r="L135"/>
  <c r="M119"/>
  <c r="L119"/>
  <c r="L103"/>
  <c r="M103"/>
  <c r="M33"/>
  <c r="L33"/>
  <c r="M117"/>
  <c r="L117"/>
  <c r="M77"/>
  <c r="L77"/>
  <c r="M29"/>
  <c r="L29"/>
  <c r="M45"/>
  <c r="L45"/>
  <c r="M125"/>
  <c r="L125"/>
  <c r="M109"/>
  <c r="L109"/>
  <c r="M93"/>
  <c r="L93"/>
  <c r="M61"/>
  <c r="L61"/>
  <c r="M131"/>
  <c r="L131"/>
  <c r="L115"/>
  <c r="M115"/>
  <c r="M99"/>
  <c r="L99"/>
  <c r="M89"/>
  <c r="L89"/>
  <c r="M57"/>
  <c r="L57"/>
  <c r="M25"/>
  <c r="L25"/>
  <c r="I132"/>
  <c r="M132" s="1"/>
  <c r="I124"/>
  <c r="M124" s="1"/>
  <c r="I116"/>
  <c r="M116" s="1"/>
  <c r="I104"/>
  <c r="M104" s="1"/>
  <c r="I96"/>
  <c r="M96" s="1"/>
  <c r="K136"/>
  <c r="K132"/>
  <c r="K116"/>
  <c r="K112"/>
  <c r="K108"/>
  <c r="K104"/>
  <c r="K100"/>
  <c r="K96"/>
  <c r="K92"/>
  <c r="K88"/>
  <c r="K84"/>
  <c r="K80"/>
  <c r="K76"/>
  <c r="K72"/>
  <c r="K68"/>
  <c r="K64"/>
  <c r="K60"/>
  <c r="K56"/>
  <c r="K52"/>
  <c r="K48"/>
  <c r="K44"/>
  <c r="K40"/>
  <c r="K36"/>
  <c r="K32"/>
  <c r="K28"/>
  <c r="K24"/>
  <c r="K20"/>
  <c r="I136"/>
  <c r="M136" s="1"/>
  <c r="I128"/>
  <c r="M128" s="1"/>
  <c r="I120"/>
  <c r="M120" s="1"/>
  <c r="I112"/>
  <c r="M112" s="1"/>
  <c r="I108"/>
  <c r="M108" s="1"/>
  <c r="I100"/>
  <c r="M100" s="1"/>
  <c r="K128"/>
  <c r="K124"/>
  <c r="K120"/>
  <c r="I134"/>
  <c r="M134" s="1"/>
  <c r="I130"/>
  <c r="M130" s="1"/>
  <c r="I126"/>
  <c r="M126" s="1"/>
  <c r="I122"/>
  <c r="M122" s="1"/>
  <c r="I118"/>
  <c r="M118" s="1"/>
  <c r="I114"/>
  <c r="M114" s="1"/>
  <c r="I110"/>
  <c r="M110" s="1"/>
  <c r="I106"/>
  <c r="M106" s="1"/>
  <c r="I102"/>
  <c r="M102" s="1"/>
  <c r="I98"/>
  <c r="M98" s="1"/>
  <c r="I94"/>
  <c r="M94" s="1"/>
  <c r="I90"/>
  <c r="M90" s="1"/>
  <c r="I86"/>
  <c r="M86" s="1"/>
  <c r="I82"/>
  <c r="M82" s="1"/>
  <c r="I78"/>
  <c r="M78" s="1"/>
  <c r="I74"/>
  <c r="M74" s="1"/>
  <c r="I70"/>
  <c r="M70" s="1"/>
  <c r="I66"/>
  <c r="M66" s="1"/>
  <c r="I62"/>
  <c r="M62" s="1"/>
  <c r="I58"/>
  <c r="M58" s="1"/>
  <c r="I54"/>
  <c r="M54" s="1"/>
  <c r="I50"/>
  <c r="M50" s="1"/>
  <c r="I46"/>
  <c r="M46" s="1"/>
  <c r="I42"/>
  <c r="M42" s="1"/>
  <c r="I38"/>
  <c r="M38" s="1"/>
  <c r="I34"/>
  <c r="M34" s="1"/>
  <c r="I30"/>
  <c r="M30" s="1"/>
  <c r="I26"/>
  <c r="M26" s="1"/>
  <c r="I22"/>
  <c r="M22" s="1"/>
  <c r="I18"/>
  <c r="M18" s="1"/>
  <c r="K102"/>
  <c r="K98"/>
  <c r="K94"/>
  <c r="K90"/>
  <c r="K86"/>
  <c r="K78"/>
  <c r="K74"/>
  <c r="K70"/>
  <c r="K66"/>
  <c r="K62"/>
  <c r="K58"/>
  <c r="K54"/>
  <c r="K50"/>
  <c r="K46"/>
  <c r="K42"/>
  <c r="K38"/>
  <c r="K34"/>
  <c r="K30"/>
  <c r="K26"/>
  <c r="K22"/>
  <c r="K18"/>
  <c r="K134"/>
  <c r="K130"/>
  <c r="K126"/>
  <c r="K122"/>
  <c r="K118"/>
  <c r="K114"/>
  <c r="K110"/>
  <c r="K106"/>
  <c r="K82"/>
  <c r="I91"/>
  <c r="I87"/>
  <c r="I83"/>
  <c r="I79"/>
  <c r="I75"/>
  <c r="I71"/>
  <c r="I67"/>
  <c r="I63"/>
  <c r="I59"/>
  <c r="I55"/>
  <c r="I51"/>
  <c r="I47"/>
  <c r="I43"/>
  <c r="I39"/>
  <c r="I35"/>
  <c r="I31"/>
  <c r="I27"/>
  <c r="I23"/>
  <c r="I19"/>
  <c r="I155" l="1"/>
  <c r="M155" s="1"/>
  <c r="N103"/>
  <c r="O103" s="1"/>
  <c r="P103" s="1"/>
  <c r="L24"/>
  <c r="N24" s="1"/>
  <c r="O24" s="1"/>
  <c r="P24" s="1"/>
  <c r="N109"/>
  <c r="O109" s="1"/>
  <c r="P109" s="1"/>
  <c r="N160"/>
  <c r="O160" s="1"/>
  <c r="R160" s="1"/>
  <c r="N119"/>
  <c r="O119" s="1"/>
  <c r="P119" s="1"/>
  <c r="N21"/>
  <c r="O21" s="1"/>
  <c r="P21" s="1"/>
  <c r="N144"/>
  <c r="O144" s="1"/>
  <c r="R144" s="1"/>
  <c r="L88"/>
  <c r="N88" s="1"/>
  <c r="O88" s="1"/>
  <c r="R88" s="1"/>
  <c r="L162"/>
  <c r="N162" s="1"/>
  <c r="O162" s="1"/>
  <c r="R162" s="1"/>
  <c r="L66"/>
  <c r="N66" s="1"/>
  <c r="O66" s="1"/>
  <c r="R66" s="1"/>
  <c r="L40"/>
  <c r="N40" s="1"/>
  <c r="O40" s="1"/>
  <c r="R40" s="1"/>
  <c r="L143"/>
  <c r="N143" s="1"/>
  <c r="O143" s="1"/>
  <c r="P143" s="1"/>
  <c r="N81"/>
  <c r="O81" s="1"/>
  <c r="P81" s="1"/>
  <c r="L138"/>
  <c r="N138" s="1"/>
  <c r="O138" s="1"/>
  <c r="P138" s="1"/>
  <c r="N152"/>
  <c r="O152" s="1"/>
  <c r="R152" s="1"/>
  <c r="N33"/>
  <c r="O33" s="1"/>
  <c r="P33" s="1"/>
  <c r="L149"/>
  <c r="N149" s="1"/>
  <c r="O149" s="1"/>
  <c r="R149" s="1"/>
  <c r="L82"/>
  <c r="N82" s="1"/>
  <c r="O82" s="1"/>
  <c r="R82" s="1"/>
  <c r="N95"/>
  <c r="O95" s="1"/>
  <c r="P95" s="1"/>
  <c r="L20"/>
  <c r="N20" s="1"/>
  <c r="O20" s="1"/>
  <c r="R20" s="1"/>
  <c r="L56"/>
  <c r="N56" s="1"/>
  <c r="O56" s="1"/>
  <c r="P56" s="1"/>
  <c r="L92"/>
  <c r="N92" s="1"/>
  <c r="O92" s="1"/>
  <c r="P92" s="1"/>
  <c r="L50"/>
  <c r="N50" s="1"/>
  <c r="O50" s="1"/>
  <c r="P50" s="1"/>
  <c r="L139"/>
  <c r="N139" s="1"/>
  <c r="O139" s="1"/>
  <c r="R139" s="1"/>
  <c r="L151"/>
  <c r="N151" s="1"/>
  <c r="O151" s="1"/>
  <c r="R151" s="1"/>
  <c r="L163"/>
  <c r="L146"/>
  <c r="N146" s="1"/>
  <c r="O146" s="1"/>
  <c r="P146" s="1"/>
  <c r="L147"/>
  <c r="N147" s="1"/>
  <c r="O147" s="1"/>
  <c r="R147" s="1"/>
  <c r="N129"/>
  <c r="O129" s="1"/>
  <c r="Q129" s="1"/>
  <c r="N135"/>
  <c r="O135" s="1"/>
  <c r="P135" s="1"/>
  <c r="L62"/>
  <c r="N62" s="1"/>
  <c r="O62" s="1"/>
  <c r="P62" s="1"/>
  <c r="N73"/>
  <c r="O73" s="1"/>
  <c r="P73" s="1"/>
  <c r="L167"/>
  <c r="N167" s="1"/>
  <c r="O167" s="1"/>
  <c r="R167" s="1"/>
  <c r="L142"/>
  <c r="N140"/>
  <c r="O140" s="1"/>
  <c r="P140" s="1"/>
  <c r="N156"/>
  <c r="O156" s="1"/>
  <c r="P156" s="1"/>
  <c r="L150"/>
  <c r="L157"/>
  <c r="L165"/>
  <c r="N165" s="1"/>
  <c r="O165" s="1"/>
  <c r="R165" s="1"/>
  <c r="L153"/>
  <c r="L141"/>
  <c r="N148"/>
  <c r="O148" s="1"/>
  <c r="P148" s="1"/>
  <c r="N164"/>
  <c r="O164" s="1"/>
  <c r="P164" s="1"/>
  <c r="L161"/>
  <c r="L159"/>
  <c r="N159" s="1"/>
  <c r="O159" s="1"/>
  <c r="R159" s="1"/>
  <c r="L158"/>
  <c r="L166"/>
  <c r="L154"/>
  <c r="L145"/>
  <c r="N49"/>
  <c r="O49" s="1"/>
  <c r="R49" s="1"/>
  <c r="K37"/>
  <c r="K65"/>
  <c r="N131"/>
  <c r="O131" s="1"/>
  <c r="R131" s="1"/>
  <c r="N69"/>
  <c r="O69" s="1"/>
  <c r="R69" s="1"/>
  <c r="N123"/>
  <c r="O123" s="1"/>
  <c r="R123" s="1"/>
  <c r="N127"/>
  <c r="O127" s="1"/>
  <c r="R127" s="1"/>
  <c r="N25"/>
  <c r="O25" s="1"/>
  <c r="R25" s="1"/>
  <c r="N52"/>
  <c r="O52" s="1"/>
  <c r="P52" s="1"/>
  <c r="N84"/>
  <c r="O84" s="1"/>
  <c r="P84" s="1"/>
  <c r="N41"/>
  <c r="O41" s="1"/>
  <c r="P41" s="1"/>
  <c r="N17"/>
  <c r="O17" s="1"/>
  <c r="Q17" s="1"/>
  <c r="N111"/>
  <c r="O111" s="1"/>
  <c r="P111" s="1"/>
  <c r="N85"/>
  <c r="O85" s="1"/>
  <c r="P85" s="1"/>
  <c r="L34"/>
  <c r="N34" s="1"/>
  <c r="O34" s="1"/>
  <c r="P34" s="1"/>
  <c r="L124"/>
  <c r="N124" s="1"/>
  <c r="O124" s="1"/>
  <c r="P124" s="1"/>
  <c r="L37"/>
  <c r="N29"/>
  <c r="O29" s="1"/>
  <c r="P29" s="1"/>
  <c r="L130"/>
  <c r="N130" s="1"/>
  <c r="O130" s="1"/>
  <c r="R130" s="1"/>
  <c r="N97"/>
  <c r="O97" s="1"/>
  <c r="P97" s="1"/>
  <c r="L65"/>
  <c r="L72"/>
  <c r="N72" s="1"/>
  <c r="O72" s="1"/>
  <c r="P72" s="1"/>
  <c r="N48"/>
  <c r="O48" s="1"/>
  <c r="P48" s="1"/>
  <c r="N80"/>
  <c r="O80" s="1"/>
  <c r="R80" s="1"/>
  <c r="N99"/>
  <c r="O99" s="1"/>
  <c r="Q99" s="1"/>
  <c r="N93"/>
  <c r="O93" s="1"/>
  <c r="P93" s="1"/>
  <c r="N113"/>
  <c r="O113" s="1"/>
  <c r="P113" s="1"/>
  <c r="N101"/>
  <c r="O101" s="1"/>
  <c r="P101" s="1"/>
  <c r="L74"/>
  <c r="N74" s="1"/>
  <c r="O74" s="1"/>
  <c r="P74" s="1"/>
  <c r="L96"/>
  <c r="N96" s="1"/>
  <c r="O96" s="1"/>
  <c r="R96" s="1"/>
  <c r="N53"/>
  <c r="O53" s="1"/>
  <c r="R53" s="1"/>
  <c r="L132"/>
  <c r="N132" s="1"/>
  <c r="O132" s="1"/>
  <c r="P132" s="1"/>
  <c r="N44"/>
  <c r="O44" s="1"/>
  <c r="P44" s="1"/>
  <c r="N76"/>
  <c r="O76" s="1"/>
  <c r="P76" s="1"/>
  <c r="N137"/>
  <c r="O137" s="1"/>
  <c r="P137" s="1"/>
  <c r="N89"/>
  <c r="O89" s="1"/>
  <c r="P89" s="1"/>
  <c r="N61"/>
  <c r="O61" s="1"/>
  <c r="Q61" s="1"/>
  <c r="N45"/>
  <c r="O45" s="1"/>
  <c r="P45" s="1"/>
  <c r="N117"/>
  <c r="O117" s="1"/>
  <c r="P117" s="1"/>
  <c r="N36"/>
  <c r="O36" s="1"/>
  <c r="P36" s="1"/>
  <c r="N68"/>
  <c r="O68" s="1"/>
  <c r="Q68" s="1"/>
  <c r="N121"/>
  <c r="O121" s="1"/>
  <c r="Q121" s="1"/>
  <c r="N16"/>
  <c r="O16" s="1"/>
  <c r="Q16" s="1"/>
  <c r="L98"/>
  <c r="N98" s="1"/>
  <c r="O98" s="1"/>
  <c r="P98" s="1"/>
  <c r="N107"/>
  <c r="O107" s="1"/>
  <c r="Q107" s="1"/>
  <c r="L116"/>
  <c r="N116" s="1"/>
  <c r="O116" s="1"/>
  <c r="P116" s="1"/>
  <c r="L120"/>
  <c r="N120" s="1"/>
  <c r="O120" s="1"/>
  <c r="R120" s="1"/>
  <c r="N105"/>
  <c r="O105" s="1"/>
  <c r="R105" s="1"/>
  <c r="N32"/>
  <c r="O32" s="1"/>
  <c r="P32" s="1"/>
  <c r="N57"/>
  <c r="O57" s="1"/>
  <c r="P57" s="1"/>
  <c r="N77"/>
  <c r="O77" s="1"/>
  <c r="P77" s="1"/>
  <c r="N60"/>
  <c r="O60" s="1"/>
  <c r="P60" s="1"/>
  <c r="N64"/>
  <c r="O64" s="1"/>
  <c r="R64" s="1"/>
  <c r="N125"/>
  <c r="O125" s="1"/>
  <c r="R125" s="1"/>
  <c r="N28"/>
  <c r="O28" s="1"/>
  <c r="P28" s="1"/>
  <c r="N115"/>
  <c r="O115" s="1"/>
  <c r="Q115" s="1"/>
  <c r="N133"/>
  <c r="O133" s="1"/>
  <c r="P133" s="1"/>
  <c r="L23"/>
  <c r="M23"/>
  <c r="M55"/>
  <c r="L55"/>
  <c r="M87"/>
  <c r="L87"/>
  <c r="L58"/>
  <c r="L114"/>
  <c r="L78"/>
  <c r="N78" s="1"/>
  <c r="O78" s="1"/>
  <c r="P78" s="1"/>
  <c r="L59"/>
  <c r="M59"/>
  <c r="M47"/>
  <c r="L47"/>
  <c r="L104"/>
  <c r="N104" s="1"/>
  <c r="O104" s="1"/>
  <c r="P104" s="1"/>
  <c r="L42"/>
  <c r="L134"/>
  <c r="N134" s="1"/>
  <c r="O134" s="1"/>
  <c r="P134" s="1"/>
  <c r="L86"/>
  <c r="L26"/>
  <c r="N26" s="1"/>
  <c r="O26" s="1"/>
  <c r="R26" s="1"/>
  <c r="L126"/>
  <c r="M27"/>
  <c r="L27"/>
  <c r="L19"/>
  <c r="M19"/>
  <c r="L83"/>
  <c r="M83"/>
  <c r="M79"/>
  <c r="L79"/>
  <c r="L43"/>
  <c r="M43"/>
  <c r="L75"/>
  <c r="M75"/>
  <c r="L51"/>
  <c r="M51"/>
  <c r="M39"/>
  <c r="L39"/>
  <c r="M71"/>
  <c r="L71"/>
  <c r="L22"/>
  <c r="L112"/>
  <c r="L46"/>
  <c r="L54"/>
  <c r="L100"/>
  <c r="L70"/>
  <c r="L122"/>
  <c r="N122" s="1"/>
  <c r="O122" s="1"/>
  <c r="P122" s="1"/>
  <c r="L38"/>
  <c r="L108"/>
  <c r="L118"/>
  <c r="L90"/>
  <c r="N90" s="1"/>
  <c r="O90" s="1"/>
  <c r="P90" s="1"/>
  <c r="L30"/>
  <c r="L110"/>
  <c r="L91"/>
  <c r="M91"/>
  <c r="L35"/>
  <c r="M35"/>
  <c r="L67"/>
  <c r="M67"/>
  <c r="L106"/>
  <c r="M31"/>
  <c r="L31"/>
  <c r="M63"/>
  <c r="L63"/>
  <c r="L136"/>
  <c r="L102"/>
  <c r="L128"/>
  <c r="N128" s="1"/>
  <c r="O128" s="1"/>
  <c r="R128" s="1"/>
  <c r="L18"/>
  <c r="L94"/>
  <c r="L155" l="1"/>
  <c r="Q49"/>
  <c r="P68"/>
  <c r="R90"/>
  <c r="P26"/>
  <c r="P129"/>
  <c r="R146"/>
  <c r="P20"/>
  <c r="R45"/>
  <c r="R78"/>
  <c r="R56"/>
  <c r="Q162"/>
  <c r="R92"/>
  <c r="Q53"/>
  <c r="R111"/>
  <c r="Q64"/>
  <c r="P17"/>
  <c r="P139"/>
  <c r="P61"/>
  <c r="R72"/>
  <c r="Q25"/>
  <c r="Q69"/>
  <c r="P130"/>
  <c r="R101"/>
  <c r="Q144"/>
  <c r="U144" s="1"/>
  <c r="P82"/>
  <c r="R52"/>
  <c r="Q66"/>
  <c r="R135"/>
  <c r="P152"/>
  <c r="Q105"/>
  <c r="P149"/>
  <c r="R143"/>
  <c r="Q96"/>
  <c r="R132"/>
  <c r="R62"/>
  <c r="P121"/>
  <c r="Q165"/>
  <c r="P49"/>
  <c r="Q90"/>
  <c r="Q26"/>
  <c r="R140"/>
  <c r="R48"/>
  <c r="Q146"/>
  <c r="Q84"/>
  <c r="Q45"/>
  <c r="Q78"/>
  <c r="Q103"/>
  <c r="Q56"/>
  <c r="P162"/>
  <c r="Q131"/>
  <c r="Q92"/>
  <c r="P53"/>
  <c r="Q111"/>
  <c r="P64"/>
  <c r="R81"/>
  <c r="Q125"/>
  <c r="R119"/>
  <c r="Q72"/>
  <c r="U72" s="1"/>
  <c r="P25"/>
  <c r="P147"/>
  <c r="P69"/>
  <c r="Q101"/>
  <c r="Q82"/>
  <c r="Q52"/>
  <c r="P66"/>
  <c r="Q152"/>
  <c r="P105"/>
  <c r="R98"/>
  <c r="R74"/>
  <c r="Q143"/>
  <c r="P96"/>
  <c r="R113"/>
  <c r="Q132"/>
  <c r="Q62"/>
  <c r="R104"/>
  <c r="P165"/>
  <c r="R21"/>
  <c r="Q40"/>
  <c r="Q140"/>
  <c r="Q95"/>
  <c r="Q48"/>
  <c r="Q123"/>
  <c r="R84"/>
  <c r="R103"/>
  <c r="R73"/>
  <c r="P131"/>
  <c r="R117"/>
  <c r="Q128"/>
  <c r="Q81"/>
  <c r="Q139"/>
  <c r="R164"/>
  <c r="P125"/>
  <c r="Q119"/>
  <c r="R89"/>
  <c r="R133"/>
  <c r="R33"/>
  <c r="R77"/>
  <c r="R24"/>
  <c r="R60"/>
  <c r="P160"/>
  <c r="Q113"/>
  <c r="R29"/>
  <c r="Q104"/>
  <c r="Q21"/>
  <c r="R93"/>
  <c r="P40"/>
  <c r="R134"/>
  <c r="R95"/>
  <c r="P123"/>
  <c r="U123" s="1"/>
  <c r="R109"/>
  <c r="Q120"/>
  <c r="Q73"/>
  <c r="R156"/>
  <c r="Q117"/>
  <c r="P128"/>
  <c r="R50"/>
  <c r="Q164"/>
  <c r="R57"/>
  <c r="Q89"/>
  <c r="Q147"/>
  <c r="Q133"/>
  <c r="Q80"/>
  <c r="Q33"/>
  <c r="R116"/>
  <c r="Q77"/>
  <c r="Q24"/>
  <c r="Q98"/>
  <c r="P99"/>
  <c r="Q60"/>
  <c r="Q74"/>
  <c r="Q160"/>
  <c r="P107"/>
  <c r="Q29"/>
  <c r="P115"/>
  <c r="Q93"/>
  <c r="Q76"/>
  <c r="Q134"/>
  <c r="R148"/>
  <c r="Q109"/>
  <c r="P167"/>
  <c r="P120"/>
  <c r="Q156"/>
  <c r="U156" s="1"/>
  <c r="R138"/>
  <c r="U138" s="1"/>
  <c r="Q50"/>
  <c r="Q36"/>
  <c r="Q57"/>
  <c r="Q127"/>
  <c r="P80"/>
  <c r="Q116"/>
  <c r="R41"/>
  <c r="R99"/>
  <c r="R85"/>
  <c r="R32"/>
  <c r="R107"/>
  <c r="P151"/>
  <c r="R115"/>
  <c r="P16"/>
  <c r="R76"/>
  <c r="P159"/>
  <c r="R34"/>
  <c r="Q148"/>
  <c r="R122"/>
  <c r="R137"/>
  <c r="R28"/>
  <c r="Q138"/>
  <c r="R36"/>
  <c r="Q44"/>
  <c r="P127"/>
  <c r="R97"/>
  <c r="Q88"/>
  <c r="Q41"/>
  <c r="R124"/>
  <c r="Q85"/>
  <c r="Q32"/>
  <c r="R16"/>
  <c r="R68"/>
  <c r="R129"/>
  <c r="Q20"/>
  <c r="Q167"/>
  <c r="Q137"/>
  <c r="Q28"/>
  <c r="R17"/>
  <c r="R61"/>
  <c r="R44"/>
  <c r="P144"/>
  <c r="Q97"/>
  <c r="Q135"/>
  <c r="P88"/>
  <c r="Q124"/>
  <c r="Q151"/>
  <c r="R121"/>
  <c r="Q159"/>
  <c r="Q34"/>
  <c r="Q122"/>
  <c r="Q130"/>
  <c r="Q149"/>
  <c r="N163"/>
  <c r="O163" s="1"/>
  <c r="Q163" s="1"/>
  <c r="U146"/>
  <c r="N153"/>
  <c r="O153" s="1"/>
  <c r="N141"/>
  <c r="O141" s="1"/>
  <c r="Q141" s="1"/>
  <c r="N166"/>
  <c r="O166" s="1"/>
  <c r="N145"/>
  <c r="O145" s="1"/>
  <c r="N161"/>
  <c r="O161" s="1"/>
  <c r="Q161" s="1"/>
  <c r="N155"/>
  <c r="O155" s="1"/>
  <c r="P155" s="1"/>
  <c r="N150"/>
  <c r="O150" s="1"/>
  <c r="N154"/>
  <c r="O154" s="1"/>
  <c r="Q154" s="1"/>
  <c r="N158"/>
  <c r="O158" s="1"/>
  <c r="Q158" s="1"/>
  <c r="N142"/>
  <c r="O142" s="1"/>
  <c r="N157"/>
  <c r="O157" s="1"/>
  <c r="N37"/>
  <c r="O37" s="1"/>
  <c r="R37" s="1"/>
  <c r="N136"/>
  <c r="O136" s="1"/>
  <c r="Q136" s="1"/>
  <c r="N67"/>
  <c r="O67" s="1"/>
  <c r="P67" s="1"/>
  <c r="N118"/>
  <c r="O118" s="1"/>
  <c r="Q118" s="1"/>
  <c r="N54"/>
  <c r="O54" s="1"/>
  <c r="Q54" s="1"/>
  <c r="N39"/>
  <c r="O39" s="1"/>
  <c r="P39" s="1"/>
  <c r="N126"/>
  <c r="O126" s="1"/>
  <c r="N102"/>
  <c r="O102" s="1"/>
  <c r="N100"/>
  <c r="O100" s="1"/>
  <c r="Q100" s="1"/>
  <c r="N30"/>
  <c r="O30" s="1"/>
  <c r="N114"/>
  <c r="O114" s="1"/>
  <c r="N65"/>
  <c r="O65" s="1"/>
  <c r="R65" s="1"/>
  <c r="N38"/>
  <c r="O38" s="1"/>
  <c r="Q38" s="1"/>
  <c r="N110"/>
  <c r="O110" s="1"/>
  <c r="Q110" s="1"/>
  <c r="N43"/>
  <c r="O43" s="1"/>
  <c r="P43" s="1"/>
  <c r="N94"/>
  <c r="O94" s="1"/>
  <c r="Q94" s="1"/>
  <c r="N91"/>
  <c r="O91" s="1"/>
  <c r="P91" s="1"/>
  <c r="N70"/>
  <c r="O70" s="1"/>
  <c r="Q70" s="1"/>
  <c r="N22"/>
  <c r="O22" s="1"/>
  <c r="N42"/>
  <c r="O42" s="1"/>
  <c r="Q42" s="1"/>
  <c r="N106"/>
  <c r="O106" s="1"/>
  <c r="N83"/>
  <c r="O83" s="1"/>
  <c r="P83" s="1"/>
  <c r="N87"/>
  <c r="O87" s="1"/>
  <c r="P87" s="1"/>
  <c r="N18"/>
  <c r="O18" s="1"/>
  <c r="Q18" s="1"/>
  <c r="N86"/>
  <c r="O86" s="1"/>
  <c r="Q86" s="1"/>
  <c r="N46"/>
  <c r="O46" s="1"/>
  <c r="Q46" s="1"/>
  <c r="N58"/>
  <c r="O58" s="1"/>
  <c r="N112"/>
  <c r="O112" s="1"/>
  <c r="N35"/>
  <c r="O35" s="1"/>
  <c r="P35" s="1"/>
  <c r="N108"/>
  <c r="O108" s="1"/>
  <c r="N79"/>
  <c r="O79" s="1"/>
  <c r="P79" s="1"/>
  <c r="N31"/>
  <c r="O31" s="1"/>
  <c r="P31" s="1"/>
  <c r="N27"/>
  <c r="O27" s="1"/>
  <c r="P27" s="1"/>
  <c r="N47"/>
  <c r="O47" s="1"/>
  <c r="P47" s="1"/>
  <c r="N23"/>
  <c r="O23" s="1"/>
  <c r="P23" s="1"/>
  <c r="N51"/>
  <c r="O51" s="1"/>
  <c r="P51" s="1"/>
  <c r="N59"/>
  <c r="O59" s="1"/>
  <c r="P59" s="1"/>
  <c r="N63"/>
  <c r="O63" s="1"/>
  <c r="P63" s="1"/>
  <c r="N71"/>
  <c r="O71" s="1"/>
  <c r="P71" s="1"/>
  <c r="N55"/>
  <c r="O55" s="1"/>
  <c r="P55" s="1"/>
  <c r="N19"/>
  <c r="O19" s="1"/>
  <c r="P19" s="1"/>
  <c r="N75"/>
  <c r="O75" s="1"/>
  <c r="P75" s="1"/>
  <c r="P65" l="1"/>
  <c r="U109"/>
  <c r="R39"/>
  <c r="R91"/>
  <c r="R51"/>
  <c r="P37"/>
  <c r="S152"/>
  <c r="R27"/>
  <c r="R59"/>
  <c r="Q51"/>
  <c r="Q59"/>
  <c r="Q91"/>
  <c r="R19"/>
  <c r="Q35"/>
  <c r="Q27"/>
  <c r="R55"/>
  <c r="R22"/>
  <c r="P22"/>
  <c r="R114"/>
  <c r="P114"/>
  <c r="R150"/>
  <c r="P150"/>
  <c r="R112"/>
  <c r="P112"/>
  <c r="R54"/>
  <c r="P54"/>
  <c r="P153"/>
  <c r="R153"/>
  <c r="R106"/>
  <c r="P106"/>
  <c r="P38"/>
  <c r="R38"/>
  <c r="R158"/>
  <c r="P158"/>
  <c r="P141"/>
  <c r="R141"/>
  <c r="Q22"/>
  <c r="Q155"/>
  <c r="Q114"/>
  <c r="Q75"/>
  <c r="R43"/>
  <c r="Q150"/>
  <c r="Q31"/>
  <c r="R79"/>
  <c r="Q37"/>
  <c r="Q19"/>
  <c r="Q47"/>
  <c r="R63"/>
  <c r="Q71"/>
  <c r="S71" s="1"/>
  <c r="R30"/>
  <c r="P30"/>
  <c r="P58"/>
  <c r="R58"/>
  <c r="R118"/>
  <c r="P118"/>
  <c r="P108"/>
  <c r="R108"/>
  <c r="R110"/>
  <c r="P110"/>
  <c r="P126"/>
  <c r="R126"/>
  <c r="R142"/>
  <c r="P142"/>
  <c r="P166"/>
  <c r="R166"/>
  <c r="R23"/>
  <c r="Q23"/>
  <c r="Q142"/>
  <c r="Q87"/>
  <c r="R87"/>
  <c r="Q79"/>
  <c r="P70"/>
  <c r="R70"/>
  <c r="Q166"/>
  <c r="R155"/>
  <c r="R46"/>
  <c r="P46"/>
  <c r="P102"/>
  <c r="R102"/>
  <c r="R157"/>
  <c r="P157"/>
  <c r="P145"/>
  <c r="R145"/>
  <c r="P18"/>
  <c r="R18"/>
  <c r="R94"/>
  <c r="P94"/>
  <c r="P100"/>
  <c r="R100"/>
  <c r="P161"/>
  <c r="R161"/>
  <c r="R86"/>
  <c r="P86"/>
  <c r="P136"/>
  <c r="R136"/>
  <c r="R71"/>
  <c r="Q157"/>
  <c r="Q102"/>
  <c r="Q106"/>
  <c r="Q153"/>
  <c r="Q112"/>
  <c r="Q43"/>
  <c r="R75"/>
  <c r="Q30"/>
  <c r="Q67"/>
  <c r="R35"/>
  <c r="Q65"/>
  <c r="Q39"/>
  <c r="R47"/>
  <c r="Q83"/>
  <c r="P163"/>
  <c r="R163"/>
  <c r="Q58"/>
  <c r="R67"/>
  <c r="Q108"/>
  <c r="Q63"/>
  <c r="Q126"/>
  <c r="Q145"/>
  <c r="Q55"/>
  <c r="R31"/>
  <c r="P42"/>
  <c r="R42"/>
  <c r="P154"/>
  <c r="R154"/>
  <c r="R83"/>
  <c r="S29"/>
  <c r="U21"/>
  <c r="U162"/>
  <c r="U139"/>
  <c r="S133"/>
  <c r="U160"/>
  <c r="U147"/>
  <c r="S129"/>
  <c r="U45"/>
  <c r="S119"/>
  <c r="S144"/>
  <c r="U103"/>
  <c r="U92"/>
  <c r="S93"/>
  <c r="S28"/>
  <c r="U152"/>
  <c r="U151"/>
  <c r="U57"/>
  <c r="S77"/>
  <c r="U69"/>
  <c r="S134"/>
  <c r="S85"/>
  <c r="S16"/>
  <c r="S131"/>
  <c r="S138"/>
  <c r="U121"/>
  <c r="U137"/>
  <c r="S69"/>
  <c r="S140"/>
  <c r="S103"/>
  <c r="U98"/>
  <c r="S167"/>
  <c r="S109"/>
  <c r="U135"/>
  <c r="U16"/>
  <c r="S45"/>
  <c r="U133"/>
  <c r="U119"/>
  <c r="U104"/>
  <c r="S125"/>
  <c r="S53"/>
  <c r="S99"/>
  <c r="S147"/>
  <c r="U82"/>
  <c r="S61"/>
  <c r="S89"/>
  <c r="U85"/>
  <c r="S135"/>
  <c r="U134"/>
  <c r="S105"/>
  <c r="U99"/>
  <c r="S162"/>
  <c r="S81"/>
  <c r="S113"/>
  <c r="S137"/>
  <c r="S74"/>
  <c r="S82"/>
  <c r="U131"/>
  <c r="U33"/>
  <c r="U97"/>
  <c r="S49"/>
  <c r="U25"/>
  <c r="U128"/>
  <c r="U95"/>
  <c r="U107"/>
  <c r="S164"/>
  <c r="U116"/>
  <c r="S146"/>
  <c r="U113"/>
  <c r="U129"/>
  <c r="S127"/>
  <c r="S148"/>
  <c r="U49"/>
  <c r="U81"/>
  <c r="S92"/>
  <c r="S88"/>
  <c r="U117"/>
  <c r="S57"/>
  <c r="U53"/>
  <c r="U89"/>
  <c r="U84"/>
  <c r="U115"/>
  <c r="U93"/>
  <c r="S97"/>
  <c r="S33"/>
  <c r="U29"/>
  <c r="S21"/>
  <c r="U26"/>
  <c r="S111"/>
  <c r="U36"/>
  <c r="S95"/>
  <c r="U105"/>
  <c r="U101"/>
  <c r="N14"/>
  <c r="S160"/>
  <c r="U40"/>
  <c r="U17"/>
  <c r="U60"/>
  <c r="S149"/>
  <c r="S20"/>
  <c r="S96"/>
  <c r="U64"/>
  <c r="S156"/>
  <c r="U77"/>
  <c r="U88"/>
  <c r="U28"/>
  <c r="U125"/>
  <c r="U132"/>
  <c r="U164"/>
  <c r="U78"/>
  <c r="U52"/>
  <c r="S32"/>
  <c r="U32"/>
  <c r="S165"/>
  <c r="U165"/>
  <c r="S68"/>
  <c r="U68"/>
  <c r="S80"/>
  <c r="U80"/>
  <c r="U140"/>
  <c r="S115"/>
  <c r="U127"/>
  <c r="U74"/>
  <c r="U90"/>
  <c r="S104"/>
  <c r="U96"/>
  <c r="U20"/>
  <c r="S66"/>
  <c r="U66"/>
  <c r="S132"/>
  <c r="U167"/>
  <c r="S36"/>
  <c r="U34"/>
  <c r="S40"/>
  <c r="S151"/>
  <c r="S139"/>
  <c r="S123"/>
  <c r="U120"/>
  <c r="S41"/>
  <c r="U41"/>
  <c r="S48"/>
  <c r="U48"/>
  <c r="S143"/>
  <c r="U143"/>
  <c r="S62"/>
  <c r="U62"/>
  <c r="S24"/>
  <c r="U24"/>
  <c r="S130"/>
  <c r="U130"/>
  <c r="S44"/>
  <c r="U44"/>
  <c r="S73"/>
  <c r="U73"/>
  <c r="S50"/>
  <c r="U50"/>
  <c r="U111"/>
  <c r="S107"/>
  <c r="U122"/>
  <c r="U61"/>
  <c r="S17"/>
  <c r="U76"/>
  <c r="U124"/>
  <c r="U159"/>
  <c r="U149"/>
  <c r="S56"/>
  <c r="U56"/>
  <c r="U148"/>
  <c r="S159"/>
  <c r="S121"/>
  <c r="S124"/>
  <c r="S60"/>
  <c r="S117"/>
  <c r="S120"/>
  <c r="S122"/>
  <c r="S98"/>
  <c r="S84"/>
  <c r="S76"/>
  <c r="S72"/>
  <c r="S52"/>
  <c r="S34"/>
  <c r="S90"/>
  <c r="S101"/>
  <c r="S25"/>
  <c r="S64"/>
  <c r="S128"/>
  <c r="S26"/>
  <c r="S78"/>
  <c r="S116"/>
  <c r="U51" l="1"/>
  <c r="U23"/>
  <c r="U19"/>
  <c r="S75"/>
  <c r="U161"/>
  <c r="U75"/>
  <c r="U155"/>
  <c r="U166"/>
  <c r="U43"/>
  <c r="U145"/>
  <c r="U37"/>
  <c r="S83"/>
  <c r="U47"/>
  <c r="U87"/>
  <c r="U91"/>
  <c r="U58"/>
  <c r="U39"/>
  <c r="S39"/>
  <c r="U30"/>
  <c r="S51"/>
  <c r="S55"/>
  <c r="S35"/>
  <c r="S19"/>
  <c r="U31"/>
  <c r="S59"/>
  <c r="U27"/>
  <c r="U35"/>
  <c r="S27"/>
  <c r="U79"/>
  <c r="U59"/>
  <c r="U67"/>
  <c r="U71"/>
  <c r="U94"/>
  <c r="S47"/>
  <c r="U55"/>
  <c r="U63"/>
  <c r="U112"/>
  <c r="U54"/>
  <c r="U18"/>
  <c r="U126"/>
  <c r="U141"/>
  <c r="S154"/>
  <c r="U154"/>
  <c r="U70"/>
  <c r="S142"/>
  <c r="U142"/>
  <c r="S38"/>
  <c r="U38"/>
  <c r="S158"/>
  <c r="U158"/>
  <c r="U106"/>
  <c r="U118"/>
  <c r="S63"/>
  <c r="U22"/>
  <c r="U114"/>
  <c r="U46"/>
  <c r="U153"/>
  <c r="U83"/>
  <c r="S42"/>
  <c r="U42"/>
  <c r="S86"/>
  <c r="U86"/>
  <c r="S43"/>
  <c r="S23"/>
  <c r="U136"/>
  <c r="S67"/>
  <c r="U110"/>
  <c r="S155"/>
  <c r="U157"/>
  <c r="S100"/>
  <c r="U100"/>
  <c r="S150"/>
  <c r="U150"/>
  <c r="S79"/>
  <c r="U65"/>
  <c r="U108"/>
  <c r="S163"/>
  <c r="U163"/>
  <c r="U102"/>
  <c r="S153"/>
  <c r="S166"/>
  <c r="S157"/>
  <c r="S161"/>
  <c r="S145"/>
  <c r="S141"/>
  <c r="S37"/>
  <c r="S65"/>
  <c r="S18"/>
  <c r="S102"/>
  <c r="S91"/>
  <c r="S112"/>
  <c r="S87"/>
  <c r="S136"/>
  <c r="S106"/>
  <c r="S31"/>
  <c r="S108"/>
  <c r="S58"/>
  <c r="S94"/>
  <c r="S30"/>
  <c r="S118"/>
  <c r="S70"/>
  <c r="S114"/>
  <c r="S46"/>
  <c r="S54"/>
  <c r="S22"/>
  <c r="S110"/>
  <c r="S126"/>
</calcChain>
</file>

<file path=xl/sharedStrings.xml><?xml version="1.0" encoding="utf-8"?>
<sst xmlns="http://schemas.openxmlformats.org/spreadsheetml/2006/main" count="481" uniqueCount="470">
  <si>
    <t>OFF</t>
  </si>
  <si>
    <t>#</t>
  </si>
  <si>
    <t xml:space="preserve"># File generated by: </t>
  </si>
  <si>
    <t># HEDRON --- Polyhedron Generator: Version 1.13.1   03-Oct-2020</t>
  </si>
  <si>
    <t>#            Copyright Jim McNeill, 1999-2008</t>
  </si>
  <si>
    <t>#            hedron@orchidpalms.com</t>
  </si>
  <si>
    <t># Model by:  Jim McNeill   jim@orchidpalms.com</t>
  </si>
  <si>
    <t># Vertices Faces Edges</t>
  </si>
  <si>
    <t># Vertices</t>
  </si>
  <si>
    <t># Sides and colours</t>
  </si>
  <si>
    <t># END</t>
  </si>
  <si>
    <t>r</t>
  </si>
  <si>
    <t>Randomise</t>
  </si>
  <si>
    <t>new r</t>
  </si>
  <si>
    <t xml:space="preserve"> </t>
  </si>
  <si>
    <t>Takes an OFF file and inverts the co-ordinates of the vertices through a unit sphere centred on the origin.</t>
  </si>
  <si>
    <t>a</t>
  </si>
  <si>
    <t>b</t>
  </si>
  <si>
    <t>c</t>
  </si>
  <si>
    <t>With randomise on, the new radius of the vertex is a.r^2+b.r+c</t>
  </si>
  <si>
    <t xml:space="preserve"> 3  97  16  106   255 0 0</t>
  </si>
  <si>
    <t xml:space="preserve"> 3  98  7  131   255 0 0</t>
  </si>
  <si>
    <t xml:space="preserve"> 3  99  20  117   255 0 0</t>
  </si>
  <si>
    <t xml:space="preserve"> 3  100  23  110   255 0 0</t>
  </si>
  <si>
    <t xml:space="preserve"> 3  101  23  111   255 0 0</t>
  </si>
  <si>
    <t xml:space="preserve"> 3  102  28  118   255 0 0</t>
  </si>
  <si>
    <t xml:space="preserve"> 3  103  30  132   255 0 0</t>
  </si>
  <si>
    <t xml:space="preserve"> 3  104  13  107   255 0 0</t>
  </si>
  <si>
    <t xml:space="preserve"> 3  105  1  133   255 0 0</t>
  </si>
  <si>
    <t xml:space="preserve"> 3  106  1  97   255 0 0</t>
  </si>
  <si>
    <t xml:space="preserve"> 3  107  1  104   255 0 0</t>
  </si>
  <si>
    <t xml:space="preserve"> 3  108  1  126   0 0 255</t>
  </si>
  <si>
    <t xml:space="preserve"> 3  109  4  134   255 0 0</t>
  </si>
  <si>
    <t xml:space="preserve"> 3  110  20  100   255 0 0</t>
  </si>
  <si>
    <t xml:space="preserve"> 3  111  28  101   255 0 0</t>
  </si>
  <si>
    <t xml:space="preserve"> 3  112  43  125   255 0 0</t>
  </si>
  <si>
    <t xml:space="preserve"> 3  113  43  148   255 0 0</t>
  </si>
  <si>
    <t xml:space="preserve"> 3  114  30  144   255 0 0</t>
  </si>
  <si>
    <t xml:space="preserve"> 3  115  10  138   255 0 0</t>
  </si>
  <si>
    <t xml:space="preserve"> 3  116  16  146   255 0 0</t>
  </si>
  <si>
    <t xml:space="preserve"> 3  117  7  99   255 0 0</t>
  </si>
  <si>
    <t xml:space="preserve"> 3  118  30  102   255 0 0</t>
  </si>
  <si>
    <t xml:space="preserve"> 3  119  7  123   255 0 0</t>
  </si>
  <si>
    <t xml:space="preserve"> 3  120  28  129   255 0 0</t>
  </si>
  <si>
    <t xml:space="preserve"> 3  121  20  137   255 0 0</t>
  </si>
  <si>
    <t xml:space="preserve"> 3  122  10  149   255 0 0</t>
  </si>
  <si>
    <t xml:space="preserve"> 3  123  4  119   255 0 0</t>
  </si>
  <si>
    <t xml:space="preserve"> 3  124  16  128   255 0 0</t>
  </si>
  <si>
    <t xml:space="preserve"> 3  125  23  112   255 0 0</t>
  </si>
  <si>
    <t xml:space="preserve"> 3  126  43  108   0 0 255</t>
  </si>
  <si>
    <t xml:space="preserve"> 3  127  43  130   255 0 0</t>
  </si>
  <si>
    <t xml:space="preserve"> 3  128  13  124   255 0 0</t>
  </si>
  <si>
    <t xml:space="preserve"> 3  129  20  120   255 0 0</t>
  </si>
  <si>
    <t xml:space="preserve"> 3  130  30  127   255 0 0</t>
  </si>
  <si>
    <t xml:space="preserve"> 3  131  16  98   255 0 0</t>
  </si>
  <si>
    <t xml:space="preserve"> 3  132  13  103   255 0 0</t>
  </si>
  <si>
    <t xml:space="preserve"> 3  133  4  105   255 0 0</t>
  </si>
  <si>
    <t xml:space="preserve"> 3  134  23  109   255 0 0</t>
  </si>
  <si>
    <t xml:space="preserve"> 3  135  10  145   255 0 0</t>
  </si>
  <si>
    <t xml:space="preserve"> 3  136  28  140   255 0 0</t>
  </si>
  <si>
    <t xml:space="preserve"> 3  137  75  121   255 0 0</t>
  </si>
  <si>
    <t xml:space="preserve"> 3  138  7  115   255 0 0</t>
  </si>
  <si>
    <t xml:space="preserve"> 3  139  43  96   255 0 0</t>
  </si>
  <si>
    <t xml:space="preserve"> 3  140  75  136   255 0 0</t>
  </si>
  <si>
    <t xml:space="preserve"> 3  141  10  147   255 0 0</t>
  </si>
  <si>
    <t xml:space="preserve"> 3  142  20  93   255 0 0</t>
  </si>
  <si>
    <t xml:space="preserve"> 3  143  75  94   255 0 0</t>
  </si>
  <si>
    <t xml:space="preserve"> 3  144  75  114   255 0 0</t>
  </si>
  <si>
    <t xml:space="preserve"> 3  145  16  135   255 0 0</t>
  </si>
  <si>
    <t xml:space="preserve"> 3  146  4  116   255 0 0</t>
  </si>
  <si>
    <t xml:space="preserve"> 3  147  75  141   255 0 0</t>
  </si>
  <si>
    <t xml:space="preserve"> 3  148  28  113   255 0 0</t>
  </si>
  <si>
    <t xml:space="preserve"> 3  149  13  122   255 0 0</t>
  </si>
  <si>
    <t xml:space="preserve"> 3  150  23  92   255 0 0</t>
  </si>
  <si>
    <t xml:space="preserve"> 3  151  30  95   255 0 0</t>
  </si>
  <si>
    <t xml:space="preserve"> 3  150  1  90   255 128 0</t>
  </si>
  <si>
    <t xml:space="preserve"> 3  142  4  82   255 128 0</t>
  </si>
  <si>
    <t xml:space="preserve"> 3  143  7  83   255 128 0</t>
  </si>
  <si>
    <t xml:space="preserve"> 3  151  10  91   255 128 0</t>
  </si>
  <si>
    <t xml:space="preserve"> 3  139  13  79   255 128 0</t>
  </si>
  <si>
    <t xml:space="preserve"> 3  106  16  37   255 128 0</t>
  </si>
  <si>
    <t xml:space="preserve"> 3  131  7  69   255 128 0</t>
  </si>
  <si>
    <t xml:space="preserve"> 3  117  20  50   255 128 0</t>
  </si>
  <si>
    <t xml:space="preserve"> 3  110  23  41   255 128 0</t>
  </si>
  <si>
    <t xml:space="preserve"> 3  111  23  42   255 128 0</t>
  </si>
  <si>
    <t xml:space="preserve"> 3  118  28  52   255 128 0</t>
  </si>
  <si>
    <t xml:space="preserve"> 3  132  30  70   255 128 0</t>
  </si>
  <si>
    <t xml:space="preserve"> 3  107  13  38   255 128 0</t>
  </si>
  <si>
    <t xml:space="preserve"> 3  133  1  71   255 128 0</t>
  </si>
  <si>
    <t xml:space="preserve"> 3  97  1  17   255 128 0</t>
  </si>
  <si>
    <t xml:space="preserve"> 3  104  1  33   255 128 0</t>
  </si>
  <si>
    <t xml:space="preserve"> 3  126  1  64   0 255 255</t>
  </si>
  <si>
    <t xml:space="preserve"> 3  134  4  72   255 128 0</t>
  </si>
  <si>
    <t xml:space="preserve"> 3  100  20  24   255 128 0</t>
  </si>
  <si>
    <t xml:space="preserve"> 3  101  28  26   255 128 0</t>
  </si>
  <si>
    <t xml:space="preserve"> 3  125  43  63   255 128 0</t>
  </si>
  <si>
    <t xml:space="preserve"> 3  148  43  88   255 128 0</t>
  </si>
  <si>
    <t xml:space="preserve"> 3  144  30  84   255 128 0</t>
  </si>
  <si>
    <t xml:space="preserve"> 3  138  10  78   255 128 0</t>
  </si>
  <si>
    <t xml:space="preserve"> 3  146  16  86   255 128 0</t>
  </si>
  <si>
    <t xml:space="preserve"> 3  99  7  21   255 128 0</t>
  </si>
  <si>
    <t xml:space="preserve"> 3  102  30  29   255 128 0</t>
  </si>
  <si>
    <t xml:space="preserve"> 3  123  7  60   255 128 0</t>
  </si>
  <si>
    <t xml:space="preserve"> 3  129  28  67   255 128 0</t>
  </si>
  <si>
    <t xml:space="preserve"> 3  137  20  76   255 128 0</t>
  </si>
  <si>
    <t xml:space="preserve"> 3  149  10  89   255 128 0</t>
  </si>
  <si>
    <t xml:space="preserve"> 3  119  4  54   255 128 0</t>
  </si>
  <si>
    <t xml:space="preserve"> 3  128  16  66   255 128 0</t>
  </si>
  <si>
    <t xml:space="preserve"> 3  112  23  44   255 128 0</t>
  </si>
  <si>
    <t xml:space="preserve"> 3  108  43  39   0 255 255</t>
  </si>
  <si>
    <t xml:space="preserve"> 3  130  43  68   255 128 0</t>
  </si>
  <si>
    <t xml:space="preserve"> 3  124  13  62   255 128 0</t>
  </si>
  <si>
    <t xml:space="preserve"> 3  120  20  56   255 128 0</t>
  </si>
  <si>
    <t xml:space="preserve"> 3  127  30  65   255 128 0</t>
  </si>
  <si>
    <t xml:space="preserve"> 3  98  16  19   255 128 0</t>
  </si>
  <si>
    <t xml:space="preserve"> 3  103  13  31   255 128 0</t>
  </si>
  <si>
    <t xml:space="preserve"> 3  105  4  35   255 128 0</t>
  </si>
  <si>
    <t xml:space="preserve"> 3  109  23  40   255 128 0</t>
  </si>
  <si>
    <t xml:space="preserve"> 3  145  10  85   255 128 0</t>
  </si>
  <si>
    <t xml:space="preserve"> 3  140  28  80   255 128 0</t>
  </si>
  <si>
    <t xml:space="preserve"> 3  121  75  57   255 128 0</t>
  </si>
  <si>
    <t xml:space="preserve"> 3  115  7  47   255 128 0</t>
  </si>
  <si>
    <t xml:space="preserve"> 3  96  43  14   255 128 0</t>
  </si>
  <si>
    <t xml:space="preserve"> 3  136  75  74   255 128 0</t>
  </si>
  <si>
    <t xml:space="preserve"> 3  147  10  87   255 128 0</t>
  </si>
  <si>
    <t xml:space="preserve"> 3  93  20  5   255 128 0</t>
  </si>
  <si>
    <t xml:space="preserve"> 3  94  75  8   255 128 0</t>
  </si>
  <si>
    <t xml:space="preserve"> 3  114  75  46   255 128 0</t>
  </si>
  <si>
    <t xml:space="preserve"> 3  135  16  73   255 128 0</t>
  </si>
  <si>
    <t xml:space="preserve"> 3  116  4  48   255 128 0</t>
  </si>
  <si>
    <t xml:space="preserve"> 3  141  75  81   255 128 0</t>
  </si>
  <si>
    <t xml:space="preserve"> 3  113  28  45   255 128 0</t>
  </si>
  <si>
    <t xml:space="preserve"> 3  122  13  59   255 128 0</t>
  </si>
  <si>
    <t xml:space="preserve"> 3  92  23  2   255 128 0</t>
  </si>
  <si>
    <t xml:space="preserve"> 3  95  30  11   255 128 0</t>
  </si>
  <si>
    <t xml:space="preserve"> 3  90  1  34   255 255 0</t>
  </si>
  <si>
    <t xml:space="preserve"> 3  82  4  49   255 255 0</t>
  </si>
  <si>
    <t xml:space="preserve"> 3  83  7  77   255 255 0</t>
  </si>
  <si>
    <t xml:space="preserve"> 3  91  10  58   255 255 0</t>
  </si>
  <si>
    <t xml:space="preserve"> 3  79  13  32   255 255 0</t>
  </si>
  <si>
    <t xml:space="preserve"> 3  37  16  36   255 255 0</t>
  </si>
  <si>
    <t xml:space="preserve"> 3  69  7  53   255 255 0</t>
  </si>
  <si>
    <t xml:space="preserve"> 3  50  20  49   255 255 0</t>
  </si>
  <si>
    <t xml:space="preserve"> 3  41  23  3   255 255 0</t>
  </si>
  <si>
    <t xml:space="preserve"> 3  42  23  22   255 255 0</t>
  </si>
  <si>
    <t xml:space="preserve"> 3  52  28  51   255 255 0</t>
  </si>
  <si>
    <t xml:space="preserve"> 3  70  30  58   255 255 0</t>
  </si>
  <si>
    <t xml:space="preserve"> 3  38  13  15   255 255 0</t>
  </si>
  <si>
    <t xml:space="preserve"> 3  71  1  36   255 255 0</t>
  </si>
  <si>
    <t xml:space="preserve"> 3  17  1  15   255 255 0</t>
  </si>
  <si>
    <t xml:space="preserve"> 3  33  1  32   255 255 0</t>
  </si>
  <si>
    <t xml:space="preserve"> 3  64  1  0   0 255 0</t>
  </si>
  <si>
    <t xml:space="preserve"> 3  72  4  3   255 255 0</t>
  </si>
  <si>
    <t xml:space="preserve"> 3  24  20  22   255 255 0</t>
  </si>
  <si>
    <t xml:space="preserve"> 3  26  28  25   255 255 0</t>
  </si>
  <si>
    <t xml:space="preserve"> 3  63  43  0   255 255 0</t>
  </si>
  <si>
    <t xml:space="preserve"> 3  88  43  25   255 255 0</t>
  </si>
  <si>
    <t xml:space="preserve"> 3  84  30  51   255 255 0</t>
  </si>
  <si>
    <t xml:space="preserve"> 3  78  10  77   255 255 0</t>
  </si>
  <si>
    <t xml:space="preserve"> 3  86  16  53   255 255 0</t>
  </si>
  <si>
    <t xml:space="preserve"> 3  21  7  6   255 255 0</t>
  </si>
  <si>
    <t xml:space="preserve"> 3  29  30  27   255 255 0</t>
  </si>
  <si>
    <t xml:space="preserve"> 3  60  7  49   255 255 0</t>
  </si>
  <si>
    <t xml:space="preserve"> 3  67  28  22   255 255 0</t>
  </si>
  <si>
    <t xml:space="preserve"> 3  76  20  6   255 255 0</t>
  </si>
  <si>
    <t xml:space="preserve"> 3  89  10  61   255 255 0</t>
  </si>
  <si>
    <t xml:space="preserve"> 3  54  4  53   255 255 0</t>
  </si>
  <si>
    <t xml:space="preserve"> 3  66  16  15   255 255 0</t>
  </si>
  <si>
    <t xml:space="preserve"> 3  44  23  25   255 255 0</t>
  </si>
  <si>
    <t xml:space="preserve"> 3  39  43  32   0 255 0</t>
  </si>
  <si>
    <t xml:space="preserve"> 3  68  43  27   255 255 0</t>
  </si>
  <si>
    <t xml:space="preserve"> 3  62  13  61   255 255 0</t>
  </si>
  <si>
    <t xml:space="preserve"> 3  56  20  55   255 255 0</t>
  </si>
  <si>
    <t xml:space="preserve"> 3  65  30  12   255 255 0</t>
  </si>
  <si>
    <t xml:space="preserve"> 3  19  16  18   255 255 0</t>
  </si>
  <si>
    <t xml:space="preserve"> 3  31  13  12   255 255 0</t>
  </si>
  <si>
    <t xml:space="preserve"> 3  35  4  34   255 255 0</t>
  </si>
  <si>
    <t xml:space="preserve"> 3  40  23  34   255 255 0</t>
  </si>
  <si>
    <t xml:space="preserve"> 3  85  10  18   255 255 0</t>
  </si>
  <si>
    <t xml:space="preserve"> 3  80  28  55   255 255 0</t>
  </si>
  <si>
    <t xml:space="preserve"> 3  57  75  55   255 255 0</t>
  </si>
  <si>
    <t xml:space="preserve"> 3  47  7  18   255 255 0</t>
  </si>
  <si>
    <t xml:space="preserve"> 3  14  43  12   255 255 0</t>
  </si>
  <si>
    <t xml:space="preserve"> 3  74  75  51   255 255 0</t>
  </si>
  <si>
    <t xml:space="preserve"> 3  87  10  9   255 255 0</t>
  </si>
  <si>
    <t xml:space="preserve"> 3  5  20  3   255 255 0</t>
  </si>
  <si>
    <t xml:space="preserve"> 3  8  75  6   255 255 0</t>
  </si>
  <si>
    <t xml:space="preserve"> 3  46  75  9   255 255 0</t>
  </si>
  <si>
    <t xml:space="preserve"> 3  73  16  61   255 255 0</t>
  </si>
  <si>
    <t xml:space="preserve"> 3  48  4  36   255 255 0</t>
  </si>
  <si>
    <t xml:space="preserve"> 3  81  75  77   255 255 0</t>
  </si>
  <si>
    <t xml:space="preserve"> 3  45  28  27   255 255 0</t>
  </si>
  <si>
    <t xml:space="preserve"> 3  59  13  58   255 255 0</t>
  </si>
  <si>
    <t xml:space="preserve"> 3  2  23  0   255 255 0</t>
  </si>
  <si>
    <t xml:space="preserve"> 3  11  30  9   255 255 0</t>
  </si>
  <si>
    <t>Load the original OFF file into column A and then Replace All "=" with "".</t>
  </si>
  <si>
    <t xml:space="preserve"> 92  180  270 </t>
  </si>
  <si>
    <t xml:space="preserve"> 3  88  24  25   255 255 0</t>
  </si>
  <si>
    <t>#    cuned-ike-(3-1)exo   Generation Date: 10-09-2025</t>
  </si>
  <si>
    <t>0.485841444870553 0.838523985700772 1.31831416168111</t>
  </si>
  <si>
    <t>-0.39212994739276 0.468444869560252 1.01465698300116</t>
  </si>
  <si>
    <t>-1.05920232426951 1.090587251874 0.604835924321918</t>
  </si>
  <si>
    <t>1.58426389490548 0.403270145653694 0.0678064448391967</t>
  </si>
  <si>
    <t>0.906591565960987 0.130769469787995 0.750817130140453</t>
  </si>
  <si>
    <t>0.71808253389294 0.386331744943926 -1.41852806472232</t>
  </si>
  <si>
    <t>1.02069043221855 -0.0913902790231077 -0.593779540814697</t>
  </si>
  <si>
    <t>-0.915669437669388 0.8111170776373 -1.08662559344134</t>
  </si>
  <si>
    <t>-0.207514103710173 0.108982845051751 -1.16094613176427</t>
  </si>
  <si>
    <t>-1.08068511830849 0.454979994973104 -0.166877691299316</t>
  </si>
  <si>
    <t>-1.02069043221855 0.0913902790231076 0.593779540814697</t>
  </si>
  <si>
    <t>0.39212994739276 -0.468444869560253 -1.01465698300116</t>
  </si>
  <si>
    <t>0.809518124723089 0.71906998815501 -0.479952125208452</t>
  </si>
  <si>
    <t>0.363726022604855 1.57858805784451 -0.229955946105167</t>
  </si>
  <si>
    <t>-0.0636528898752286 1.06506713807637 0.51411631525647</t>
  </si>
  <si>
    <t>-0.809518124723089 -0.71906998815501 0.479952125208452</t>
  </si>
  <si>
    <t>-0.363726022604855 -1.57858805784451 0.229955946105167</t>
  </si>
  <si>
    <t>0.0504459763823465 0.842907389265286 -0.830480355698688</t>
  </si>
  <si>
    <t>1.05920232426951 -1.090587251874 -0.604835924321918</t>
  </si>
  <si>
    <t>0.489203388630658 -1.05674538792728 0.216112272347753</t>
  </si>
  <si>
    <t>-0.0504459763823464 -0.842907389265286 0.830480355698687</t>
  </si>
  <si>
    <t>0.915669437669388 -0.8111170776373 1.08662559344134</t>
  </si>
  <si>
    <t>0.207514103710173 -0.108982845051751 1.16094613176427</t>
  </si>
  <si>
    <t>0.73900114729808 0.856372263852407 0.351054318601786</t>
  </si>
  <si>
    <t>-0.71808253389294 -0.386331744943926 1.41852806472232</t>
  </si>
  <si>
    <t>0.0636528898752286 -1.06506713807637 -0.51411631525647</t>
  </si>
  <si>
    <t>-0.489203388630658 1.05674538792728 -0.216112272347753</t>
  </si>
  <si>
    <t>1.08068511830849 -0.454979994973104 0.166877691299316</t>
  </si>
  <si>
    <t>-0.501657434549199 0.681136417383252 1.32698113830702</t>
  </si>
  <si>
    <t>-0.113028212812564 1.3870147811159 0.734779260881351</t>
  </si>
  <si>
    <t>1.20879385537642 0.23640880089447 0.979496930169162</t>
  </si>
  <si>
    <t>1.01051354177483 1.09488717158595 0.506527793445675</t>
  </si>
  <si>
    <t>1.35906514214776 -0.0561815851246721 -0.791373180641487</t>
  </si>
  <si>
    <t>1.10922203245076 0.902693732568101 -0.656701187797685</t>
  </si>
  <si>
    <t>-0.25851338501995 0.207715228022888 -1.53834689064584</t>
  </si>
  <si>
    <t>0.046685480079257 1.07603926437028 -1.14736476746944</t>
  </si>
  <si>
    <t>-1.40850318105296 0.663402814090002 -0.229131921320536</t>
  </si>
  <si>
    <t>-0.708706714251381 1.3753661338398 -0.287382555504819</t>
  </si>
  <si>
    <t>-1.38150593375133 0.153341680663002 0.737843903632772</t>
  </si>
  <si>
    <t>-1.45248711076168 0.583513545355756 -0.162108228059234</t>
  </si>
  <si>
    <t>0.479216642945596 -0.583976321844934 -1.38051041531571</t>
  </si>
  <si>
    <t>-0.230236865498302 0.0991924968079463 -1.55358867673832</t>
  </si>
  <si>
    <t>1.02892813919298 0.980012800765059 -0.676289684129697</t>
  </si>
  <si>
    <t>0.130851358789905 1.12652785170685 -1.09100818666891</t>
  </si>
  <si>
    <t>-0.121061656840005 1.43570038683215 0.632925285195604</t>
  </si>
  <si>
    <t>-0.624540835540763 1.42585472117637 -0.231025974704285</t>
  </si>
  <si>
    <t>-1.08591045438486 -0.981127104687517 0.578510182842187</t>
  </si>
  <si>
    <t>-1.44304470464116 0.565128414629249 -0.273382145599326</t>
  </si>
  <si>
    <t>1.32452361855951 -0.15445598458541 -0.83562340492027</t>
  </si>
  <si>
    <t>0.58085837180415 -0.600558470951193 -1.33357377636963</t>
  </si>
  <si>
    <t>0.624540835540763 -1.42585472117637 0.231025974704284</t>
  </si>
  <si>
    <t>0.121061656840005 -1.43570038683214 -0.632925285195604</t>
  </si>
  <si>
    <t>-0.0233739020133388 -1.15447263648963 1.0691737625139</t>
  </si>
  <si>
    <t>0.61509842942031 -1.40746959044986 0.342299892244423</t>
  </si>
  <si>
    <t>1.23707037489807 0.127886069679486 0.964255144076744</t>
  </si>
  <si>
    <t>1.44304470464116 -0.56512841462925 0.273382145599325</t>
  </si>
  <si>
    <t>0.0194199279815115 -1.4191182377259 -0.679861924141737</t>
  </si>
  <si>
    <t>0.337714322274902 -0.127137281590809 1.53175425258333</t>
  </si>
  <si>
    <t>1.1648099256677 0.156519532160196 1.04652062343039</t>
  </si>
  <si>
    <t>-0.0194199279815114 1.4191182377259 0.679861924141737</t>
  </si>
  <si>
    <t>0.930219648517081 1.17220623978297 0.486939297113683</t>
  </si>
  <si>
    <t>0.708706714251383 -1.3753661338398 0.28738255550482</t>
  </si>
  <si>
    <t>1.40850318105296 -0.663402814090002 0.229131921320536</t>
  </si>
  <si>
    <t>-0.479216642945596 0.583976321844934 1.38051041531571</t>
  </si>
  <si>
    <t>0.230236865498301 -0.0991924968079464 1.55358867673832</t>
  </si>
  <si>
    <t>-1.02892813919298 -0.980012800765059 0.676289684129697</t>
  </si>
  <si>
    <t>-0.130851358789905 -1.12652785170685 1.09100818666891</t>
  </si>
  <si>
    <t>1.38150593375133 -0.153341680663002 -0.737843903632772</t>
  </si>
  <si>
    <t>1.45248711076168 -0.583513545355756 0.162108228059234</t>
  </si>
  <si>
    <t>0.0233739020133389 1.15447263648963 -1.0691737625139</t>
  </si>
  <si>
    <t>-0.61509842942031 1.40746959044986 -0.342299892244423</t>
  </si>
  <si>
    <t>-1.10922203245076 -0.902693732568101 0.656701187797686</t>
  </si>
  <si>
    <t>-1.35906514214776 0.0561815851246722 0.791373180641487</t>
  </si>
  <si>
    <t>-0.337714322274902 0.127137281590809 -1.53175425258333</t>
  </si>
  <si>
    <t>-0.58085837180415 0.600558470951193 1.33357377636963</t>
  </si>
  <si>
    <t>-1.32452361855951 0.15445598458541 0.83562340492027</t>
  </si>
  <si>
    <t>1.08591045438486 0.981127104687517 -0.578510182842187</t>
  </si>
  <si>
    <t>1.00248009774738 1.14357277730223 0.404673817759989</t>
  </si>
  <si>
    <t>-0.0466854800792567 -1.07603926437028 1.14736476746944</t>
  </si>
  <si>
    <t>0.25851338501995 -0.207715228022887 1.53834689064584</t>
  </si>
  <si>
    <t>0.113028212812564 -1.3870147811159 -0.734779260881351</t>
  </si>
  <si>
    <t>0.501657434549199 -0.681136417383251 -1.32698113830702</t>
  </si>
  <si>
    <t xml:space="preserve"> 3  17  2  32   255 255 0</t>
  </si>
  <si>
    <t xml:space="preserve"> 3  1  0  33   255 255 0</t>
  </si>
  <si>
    <t xml:space="preserve"> 3  33  2  1   255 255 0</t>
  </si>
  <si>
    <t xml:space="preserve"> 3  32  0  17   255 255 0</t>
  </si>
  <si>
    <t xml:space="preserve"> 3  32  33  0   255 128 0</t>
  </si>
  <si>
    <t xml:space="preserve"> 3  33  32  2   255 128 0</t>
  </si>
  <si>
    <t xml:space="preserve"> 3  26  0  34   255 255 0</t>
  </si>
  <si>
    <t xml:space="preserve"> 3  4  3  35   255 255 0</t>
  </si>
  <si>
    <t xml:space="preserve"> 3  35  0  4   255 255 0</t>
  </si>
  <si>
    <t xml:space="preserve"> 3  34  3  26   255 255 0</t>
  </si>
  <si>
    <t xml:space="preserve"> 3  34  35  3   255 128 0</t>
  </si>
  <si>
    <t xml:space="preserve"> 3  35  34  0   255 128 0</t>
  </si>
  <si>
    <t xml:space="preserve"> 3  15  3  36   255 255 0</t>
  </si>
  <si>
    <t xml:space="preserve"> 3  6  5  37   255 255 0</t>
  </si>
  <si>
    <t xml:space="preserve"> 3  37  3  6   255 255 0</t>
  </si>
  <si>
    <t xml:space="preserve"> 3  36  5  15   255 255 0</t>
  </si>
  <si>
    <t xml:space="preserve"> 3  36  37  5   255 128 0</t>
  </si>
  <si>
    <t xml:space="preserve"> 3  37  36  3   255 128 0</t>
  </si>
  <si>
    <t xml:space="preserve"> 3  20  5  38   255 255 0</t>
  </si>
  <si>
    <t xml:space="preserve"> 3  8  7  39   255 255 0</t>
  </si>
  <si>
    <t xml:space="preserve"> 3  39  5  8   255 255 0</t>
  </si>
  <si>
    <t xml:space="preserve"> 3  38  7  20   255 255 0</t>
  </si>
  <si>
    <t xml:space="preserve"> 3  38  39  7   255 128 0</t>
  </si>
  <si>
    <t xml:space="preserve"> 3  39  38  5   255 128 0</t>
  </si>
  <si>
    <t xml:space="preserve"> 3  30  7  40   255 255 0</t>
  </si>
  <si>
    <t xml:space="preserve"> 3  9  2  41   255 255 0</t>
  </si>
  <si>
    <t xml:space="preserve"> 3  41  7  9   255 255 0</t>
  </si>
  <si>
    <t xml:space="preserve"> 3  40  2  30   255 255 0</t>
  </si>
  <si>
    <t xml:space="preserve"> 3  40  41  2   255 128 0</t>
  </si>
  <si>
    <t xml:space="preserve"> 3  41  40  7   255 128 0</t>
  </si>
  <si>
    <t xml:space="preserve"> 3  9  11  42   255 255 0</t>
  </si>
  <si>
    <t xml:space="preserve"> 3  10  2  43   255 255 0</t>
  </si>
  <si>
    <t xml:space="preserve"> 3  43  11  10   255 255 0</t>
  </si>
  <si>
    <t xml:space="preserve"> 3  42  2  9   255 255 0</t>
  </si>
  <si>
    <t xml:space="preserve"> 3  42  43  2   255 128 0</t>
  </si>
  <si>
    <t xml:space="preserve"> 3  43  42  11   255 128 0</t>
  </si>
  <si>
    <t xml:space="preserve"> 3  29  13  44   255 255 0</t>
  </si>
  <si>
    <t xml:space="preserve"> 3  12  11  45   255 255 0</t>
  </si>
  <si>
    <t xml:space="preserve"> 3  45  13  12   255 255 0</t>
  </si>
  <si>
    <t xml:space="preserve"> 3  44  11  29   255 255 0</t>
  </si>
  <si>
    <t xml:space="preserve"> 3  44  45  11   255 128 0</t>
  </si>
  <si>
    <t xml:space="preserve"> 3  45  44  13   255 128 0</t>
  </si>
  <si>
    <t xml:space="preserve"> 3  8  5  46   255 255 0</t>
  </si>
  <si>
    <t xml:space="preserve"> 3  14  13  47   255 255 0</t>
  </si>
  <si>
    <t xml:space="preserve"> 3  47  5  14   255 255 0</t>
  </si>
  <si>
    <t xml:space="preserve"> 3  46  13  8   255 255 0</t>
  </si>
  <si>
    <t xml:space="preserve"> 3  46  47  13   255 128 0</t>
  </si>
  <si>
    <t xml:space="preserve"> 3  47  46  5   255 128 0</t>
  </si>
  <si>
    <t xml:space="preserve"> 3  20  16  48   255 255 0</t>
  </si>
  <si>
    <t xml:space="preserve"> 3  15  5  49   255 255 0</t>
  </si>
  <si>
    <t xml:space="preserve"> 3  49  16  15   255 255 0</t>
  </si>
  <si>
    <t xml:space="preserve"> 3  48  5  20   255 255 0</t>
  </si>
  <si>
    <t xml:space="preserve"> 3  48  49  5   255 128 0</t>
  </si>
  <si>
    <t xml:space="preserve"> 3  49  48  16   255 128 0</t>
  </si>
  <si>
    <t xml:space="preserve"> 3  30  2  50   255 255 0</t>
  </si>
  <si>
    <t xml:space="preserve"> 3  17  16  51   255 255 0</t>
  </si>
  <si>
    <t xml:space="preserve"> 3  51  2  17   255 255 0</t>
  </si>
  <si>
    <t xml:space="preserve"> 3  50  16  30   255 255 0</t>
  </si>
  <si>
    <t xml:space="preserve"> 3  50  51  16   255 128 0</t>
  </si>
  <si>
    <t xml:space="preserve"> 3  51  50  2   255 128 0</t>
  </si>
  <si>
    <t xml:space="preserve"> 3  12  19  52   255 255 0</t>
  </si>
  <si>
    <t xml:space="preserve"> 3  18  11  53   255 255 0</t>
  </si>
  <si>
    <t xml:space="preserve"> 3  53  19  18   255 255 0</t>
  </si>
  <si>
    <t xml:space="preserve"> 3  52  11  12   255 255 0</t>
  </si>
  <si>
    <t xml:space="preserve"> 3  52  53  11   255 128 0</t>
  </si>
  <si>
    <t xml:space="preserve"> 3  53  52  19   255 128 0</t>
  </si>
  <si>
    <t xml:space="preserve"> 3  29  11  54   255 255 0</t>
  </si>
  <si>
    <t xml:space="preserve"> 3  9  7  55   255 255 0</t>
  </si>
  <si>
    <t xml:space="preserve"> 3  55  11  9   255 255 0</t>
  </si>
  <si>
    <t xml:space="preserve"> 3  54  7  29   255 255 0</t>
  </si>
  <si>
    <t xml:space="preserve"> 3  54  55  7   255 128 0</t>
  </si>
  <si>
    <t xml:space="preserve"> 3  55  54  11   255 128 0</t>
  </si>
  <si>
    <t xml:space="preserve"> 3  14  5  56   255 255 0</t>
  </si>
  <si>
    <t xml:space="preserve"> 3  6  21  57   255 255 0</t>
  </si>
  <si>
    <t xml:space="preserve"> 3  57  5  6   255 255 0</t>
  </si>
  <si>
    <t xml:space="preserve"> 3  56  21  14   255 255 0</t>
  </si>
  <si>
    <t xml:space="preserve"> 3  56  57  21   255 128 0</t>
  </si>
  <si>
    <t xml:space="preserve"> 3  57  56  5   255 128 0</t>
  </si>
  <si>
    <t xml:space="preserve"> 3  28  21  58   255 255 0</t>
  </si>
  <si>
    <t xml:space="preserve"> 3  22  19  59   255 255 0</t>
  </si>
  <si>
    <t xml:space="preserve"> 3  59  21  22   255 255 0</t>
  </si>
  <si>
    <t xml:space="preserve"> 3  58  19  28   255 255 0</t>
  </si>
  <si>
    <t xml:space="preserve"> 3  58  59  19   255 128 0</t>
  </si>
  <si>
    <t xml:space="preserve"> 3  59  58  21   255 128 0</t>
  </si>
  <si>
    <t xml:space="preserve"> 3  22  24  60   255 255 0</t>
  </si>
  <si>
    <t xml:space="preserve"> 3  23  19  61   255 255 0</t>
  </si>
  <si>
    <t xml:space="preserve"> 3  61  24  23   255 255 0</t>
  </si>
  <si>
    <t xml:space="preserve"> 3  60  19  22   255 255 0</t>
  </si>
  <si>
    <t xml:space="preserve"> 3  60  61  19   255 128 0</t>
  </si>
  <si>
    <t xml:space="preserve"> 3  61  60  24   255 128 0</t>
  </si>
  <si>
    <t xml:space="preserve"> 3  31  3  62   255 255 0</t>
  </si>
  <si>
    <t xml:space="preserve"> 3  4  24  63   255 255 0</t>
  </si>
  <si>
    <t xml:space="preserve"> 3  63  3  4   255 255 0</t>
  </si>
  <si>
    <t xml:space="preserve"> 3  62  24  31   255 255 0</t>
  </si>
  <si>
    <t xml:space="preserve"> 3  62  63  24   255 128 0</t>
  </si>
  <si>
    <t xml:space="preserve"> 3  63  62  3   255 128 0</t>
  </si>
  <si>
    <t xml:space="preserve"> 3  28  19  64   255 255 0</t>
  </si>
  <si>
    <t xml:space="preserve"> 3  12  13  65   255 255 0</t>
  </si>
  <si>
    <t xml:space="preserve"> 3  65  19  12   255 255 0</t>
  </si>
  <si>
    <t xml:space="preserve"> 3  64  13  28   255 255 0</t>
  </si>
  <si>
    <t xml:space="preserve"> 3  64  65  13   255 128 0</t>
  </si>
  <si>
    <t xml:space="preserve"> 3  65  64  19   255 128 0</t>
  </si>
  <si>
    <t xml:space="preserve"> 3  4  0  66   0 255 0</t>
  </si>
  <si>
    <t xml:space="preserve"> 3  25  24  67   0 255 0</t>
  </si>
  <si>
    <t xml:space="preserve"> 3  67  0  25   0 255 0</t>
  </si>
  <si>
    <t xml:space="preserve"> 3  66  24  4   0 255 0</t>
  </si>
  <si>
    <t xml:space="preserve"> 3  66  67  24   0 255 255</t>
  </si>
  <si>
    <t xml:space="preserve"> 3  67  66  0   0 255 255</t>
  </si>
  <si>
    <t xml:space="preserve"> 3  26  16  68   255 255 0</t>
  </si>
  <si>
    <t xml:space="preserve"> 3  17  0  69   255 255 0</t>
  </si>
  <si>
    <t xml:space="preserve"> 3  69  16  17   255 255 0</t>
  </si>
  <si>
    <t xml:space="preserve"> 3  68  0  26   255 255 0</t>
  </si>
  <si>
    <t xml:space="preserve"> 3  68  69  0   255 128 0</t>
  </si>
  <si>
    <t xml:space="preserve"> 3  69  68  16   255 128 0</t>
  </si>
  <si>
    <t xml:space="preserve"> 3  31  24  70   255 255 0</t>
  </si>
  <si>
    <t xml:space="preserve"> 3  22  21  71   255 255 0</t>
  </si>
  <si>
    <t xml:space="preserve"> 3  71  24  22   255 255 0</t>
  </si>
  <si>
    <t xml:space="preserve"> 3  70  21  31   255 255 0</t>
  </si>
  <si>
    <t xml:space="preserve"> 3  70  71  21   255 128 0</t>
  </si>
  <si>
    <t xml:space="preserve"> 3  71  70  24   255 128 0</t>
  </si>
  <si>
    <t xml:space="preserve"> 3  25  0  72   255 255 0</t>
  </si>
  <si>
    <t xml:space="preserve"> 3  1  27  73   255 255 0</t>
  </si>
  <si>
    <t xml:space="preserve"> 3  73  0  1   255 255 0</t>
  </si>
  <si>
    <t xml:space="preserve"> 3  72  27  25   255 255 0</t>
  </si>
  <si>
    <t xml:space="preserve"> 3  72  73  27   255 128 0</t>
  </si>
  <si>
    <t xml:space="preserve"> 3  73  72  0   255 128 0</t>
  </si>
  <si>
    <t xml:space="preserve"> 3  23  27  74   255 255 0</t>
  </si>
  <si>
    <t xml:space="preserve"> 3  18  19  75   255 255 0</t>
  </si>
  <si>
    <t xml:space="preserve"> 3  75  27  18   255 255 0</t>
  </si>
  <si>
    <t xml:space="preserve"> 3  74  19  23   255 255 0</t>
  </si>
  <si>
    <t xml:space="preserve"> 3  74  75  19   255 128 0</t>
  </si>
  <si>
    <t xml:space="preserve"> 3  75  74  27   255 128 0</t>
  </si>
  <si>
    <t xml:space="preserve"> 3  31  21  76   255 255 0</t>
  </si>
  <si>
    <t xml:space="preserve"> 3  6  3  77   255 255 0</t>
  </si>
  <si>
    <t xml:space="preserve"> 3  77  21  6   255 255 0</t>
  </si>
  <si>
    <t xml:space="preserve"> 3  76  3  31   255 255 0</t>
  </si>
  <si>
    <t xml:space="preserve"> 3  76  77  3   255 128 0</t>
  </si>
  <si>
    <t xml:space="preserve"> 3  77  76  21   255 128 0</t>
  </si>
  <si>
    <t xml:space="preserve"> 3  30  16  78   255 255 0</t>
  </si>
  <si>
    <t xml:space="preserve"> 3  20  7  79   255 255 0</t>
  </si>
  <si>
    <t xml:space="preserve"> 3  79  16  20   255 255 0</t>
  </si>
  <si>
    <t xml:space="preserve"> 3  78  7  30   255 255 0</t>
  </si>
  <si>
    <t xml:space="preserve"> 3  78  79  7   255 128 0</t>
  </si>
  <si>
    <t xml:space="preserve"> 3  79  78  16   255 128 0</t>
  </si>
  <si>
    <t xml:space="preserve"> 3  10  11  80   255 255 0</t>
  </si>
  <si>
    <t xml:space="preserve"> 3  18  27  81   255 255 0</t>
  </si>
  <si>
    <t xml:space="preserve"> 3  81  11  18   255 255 0</t>
  </si>
  <si>
    <t xml:space="preserve"> 3  80  27  10   255 255 0</t>
  </si>
  <si>
    <t xml:space="preserve"> 3  80  81  27   255 128 0</t>
  </si>
  <si>
    <t xml:space="preserve"> 3  81  80  11   255 128 0</t>
  </si>
  <si>
    <t xml:space="preserve"> 3  29  7  82   255 255 0</t>
  </si>
  <si>
    <t xml:space="preserve"> 3  8  13  83   255 255 0</t>
  </si>
  <si>
    <t xml:space="preserve"> 3  83  7  8   255 255 0</t>
  </si>
  <si>
    <t xml:space="preserve"> 3  82  13  29   255 255 0</t>
  </si>
  <si>
    <t xml:space="preserve"> 3  82  83  13   255 128 0</t>
  </si>
  <si>
    <t xml:space="preserve"> 3  83  82  7   255 128 0</t>
  </si>
  <si>
    <t xml:space="preserve"> 3  10  27  84   255 255 0</t>
  </si>
  <si>
    <t xml:space="preserve"> 3  1  2  85   255 255 0</t>
  </si>
  <si>
    <t xml:space="preserve"> 3  85  27  1   255 255 0</t>
  </si>
  <si>
    <t xml:space="preserve"> 3  84  2  10   255 255 0</t>
  </si>
  <si>
    <t xml:space="preserve"> 3  84  85  2   255 128 0</t>
  </si>
  <si>
    <t xml:space="preserve"> 3  85  84  27   255 128 0</t>
  </si>
  <si>
    <t xml:space="preserve"> 3  26  3  86   255 255 0</t>
  </si>
  <si>
    <t xml:space="preserve"> 3  15  16  87   255 255 0</t>
  </si>
  <si>
    <t xml:space="preserve"> 3  87  3  15   255 255 0</t>
  </si>
  <si>
    <t xml:space="preserve"> 3  86  16  26   255 255 0</t>
  </si>
  <si>
    <t xml:space="preserve"> 3  86  87  16   255 128 0</t>
  </si>
  <si>
    <t xml:space="preserve"> 3  87  86  3   255 128 0</t>
  </si>
  <si>
    <t xml:space="preserve"> 3  25  27  88   255 255 0</t>
  </si>
  <si>
    <t xml:space="preserve"> 3  23  24  89   255 255 0</t>
  </si>
  <si>
    <t xml:space="preserve"> 3  89  27  23   255 255 0</t>
  </si>
  <si>
    <t xml:space="preserve"> 3  88  89  24   255 128 0</t>
  </si>
  <si>
    <t xml:space="preserve"> 3  89  88  27   255 128 0</t>
  </si>
  <si>
    <t xml:space="preserve"> 3  14  21  90   255 255 0</t>
  </si>
  <si>
    <t xml:space="preserve"> 3  28  13  91   255 255 0</t>
  </si>
  <si>
    <t xml:space="preserve"> 3  91  21  28   255 255 0</t>
  </si>
  <si>
    <t xml:space="preserve"> 3  90  13  14   255 255 0</t>
  </si>
  <si>
    <t xml:space="preserve"> 3  90  91  13   255 128 0</t>
  </si>
  <si>
    <t xml:space="preserve"> 3  91  90  21   255 128 0</t>
  </si>
  <si>
    <t>-1.58426389490548 -0.403270145653694 -0.0678064448391967</t>
  </si>
  <si>
    <t>-0.73900114729808 -0.856372263852407 -0.351054318601787</t>
  </si>
  <si>
    <t>-0.485841444870553 -0.838523985700772 -1.31831416168111</t>
  </si>
  <si>
    <t>-0.906591565960987 -0.130769469787995 -0.750817130140453</t>
  </si>
  <si>
    <t>-1.01051354177483 -1.09488717158595 -0.506527793445675</t>
  </si>
  <si>
    <t>-1.20879385537642 -0.23640880089447 -0.979496930169162</t>
  </si>
  <si>
    <t>-1.00248009774738 -1.14357277730223 -0.404673817759989</t>
  </si>
  <si>
    <t>-1.23707037489807 -0.127886069679486 -0.964255144076744</t>
  </si>
  <si>
    <t>-0.930219648517081 -1.17220623978297 -0.486939297113683</t>
  </si>
  <si>
    <t>-1.1648099256677 -0.156519532160196 -1.04652062343039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</si>
</sst>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471"/>
  <sheetViews>
    <sheetView tabSelected="1" topLeftCell="A55" workbookViewId="0">
      <selection activeCell="U1" sqref="U1:U1048576"/>
    </sheetView>
  </sheetViews>
  <sheetFormatPr defaultRowHeight="14.25"/>
  <cols>
    <col min="8" max="19" width="9.06640625" customWidth="1"/>
  </cols>
  <sheetData>
    <row r="1" spans="1:21">
      <c r="A1" t="s">
        <v>0</v>
      </c>
      <c r="U1" t="str">
        <f>A1</f>
        <v>OFF</v>
      </c>
    </row>
    <row r="2" spans="1:21">
      <c r="A2" t="s">
        <v>1</v>
      </c>
      <c r="J2" t="s">
        <v>15</v>
      </c>
      <c r="U2" t="str">
        <f t="shared" ref="U2:U14" si="0">A2</f>
        <v>#</v>
      </c>
    </row>
    <row r="3" spans="1:21">
      <c r="A3" t="s">
        <v>198</v>
      </c>
      <c r="J3" t="s">
        <v>19</v>
      </c>
      <c r="U3" t="str">
        <f t="shared" si="0"/>
        <v>#    cuned-ike-(3-1)exo   Generation Date: 10-09-2025</v>
      </c>
    </row>
    <row r="4" spans="1:21">
      <c r="A4" t="s">
        <v>1</v>
      </c>
      <c r="U4" t="str">
        <f t="shared" si="0"/>
        <v>#</v>
      </c>
    </row>
    <row r="5" spans="1:21">
      <c r="A5" t="s">
        <v>2</v>
      </c>
      <c r="J5" t="s">
        <v>195</v>
      </c>
      <c r="M5" t="s">
        <v>14</v>
      </c>
      <c r="P5" t="s">
        <v>14</v>
      </c>
      <c r="U5" t="str">
        <f t="shared" si="0"/>
        <v xml:space="preserve"># File generated by: </v>
      </c>
    </row>
    <row r="6" spans="1:21">
      <c r="A6" t="s">
        <v>3</v>
      </c>
      <c r="U6" t="str">
        <f t="shared" si="0"/>
        <v># HEDRON --- Polyhedron Generator: Version 1.13.1   03-Oct-2020</v>
      </c>
    </row>
    <row r="7" spans="1:21">
      <c r="A7" t="s">
        <v>4</v>
      </c>
      <c r="U7" t="str">
        <f t="shared" si="0"/>
        <v>#            Copyright Jim McNeill, 1999-2008</v>
      </c>
    </row>
    <row r="8" spans="1:21">
      <c r="A8" t="s">
        <v>5</v>
      </c>
      <c r="U8" t="str">
        <f t="shared" si="0"/>
        <v>#            hedron@orchidpalms.com</v>
      </c>
    </row>
    <row r="9" spans="1:21">
      <c r="A9" t="s">
        <v>1</v>
      </c>
      <c r="P9" t="s">
        <v>12</v>
      </c>
      <c r="U9" t="str">
        <f t="shared" si="0"/>
        <v>#</v>
      </c>
    </row>
    <row r="10" spans="1:21">
      <c r="A10" t="s">
        <v>6</v>
      </c>
      <c r="P10" t="s">
        <v>0</v>
      </c>
      <c r="U10" t="str">
        <f t="shared" si="0"/>
        <v># Model by:  Jim McNeill   jim@orchidpalms.com</v>
      </c>
    </row>
    <row r="11" spans="1:21">
      <c r="A11" t="s">
        <v>1</v>
      </c>
      <c r="O11" s="2" t="s">
        <v>16</v>
      </c>
      <c r="P11">
        <f ca="1">2*RAND()-1</f>
        <v>-0.24134689374662566</v>
      </c>
      <c r="U11" t="str">
        <f t="shared" si="0"/>
        <v>#</v>
      </c>
    </row>
    <row r="12" spans="1:21">
      <c r="A12" t="s">
        <v>7</v>
      </c>
      <c r="O12" s="2" t="s">
        <v>17</v>
      </c>
      <c r="P12">
        <f ca="1">2*RAND()-1</f>
        <v>0.54843863844712537</v>
      </c>
      <c r="U12" t="str">
        <f t="shared" si="0"/>
        <v># Vertices Faces Edges</v>
      </c>
    </row>
    <row r="13" spans="1:21">
      <c r="A13" t="s">
        <v>196</v>
      </c>
      <c r="O13" s="2" t="s">
        <v>18</v>
      </c>
      <c r="P13">
        <f ca="1">2*RAND()-1</f>
        <v>-0.27467185382059611</v>
      </c>
      <c r="U13" t="str">
        <f t="shared" si="0"/>
        <v xml:space="preserve"> 92  180  270 </v>
      </c>
    </row>
    <row r="14" spans="1:21">
      <c r="A14" t="s">
        <v>1</v>
      </c>
      <c r="M14">
        <f>LEN(A16)</f>
        <v>52</v>
      </c>
      <c r="N14" t="e">
        <f>AVERAGE(N16:N167)</f>
        <v>#VALUE!</v>
      </c>
      <c r="U14" t="str">
        <f t="shared" si="0"/>
        <v>#</v>
      </c>
    </row>
    <row r="15" spans="1:21">
      <c r="A15" t="s">
        <v>8</v>
      </c>
      <c r="N15" t="s">
        <v>11</v>
      </c>
      <c r="O15" t="s">
        <v>13</v>
      </c>
      <c r="U15" t="str">
        <f>A15</f>
        <v># Vertices</v>
      </c>
    </row>
    <row r="16" spans="1:21">
      <c r="A16" s="1" t="s">
        <v>199</v>
      </c>
      <c r="H16">
        <f>FIND(" ",A16)</f>
        <v>18</v>
      </c>
      <c r="I16">
        <f>FIND(" ",A16,H16+1)</f>
        <v>36</v>
      </c>
      <c r="K16">
        <f>(VALUE(MID(A16,1,H16-1)))</f>
        <v>0.48584144487055297</v>
      </c>
      <c r="L16">
        <f>VALUE(MID(A16,H16+1,I16-H16-1))</f>
        <v>0.83852398570077202</v>
      </c>
      <c r="M16">
        <f>VALUE(MID(A16,I16+1,LEN(A16)-I16-2))</f>
        <v>1.3183141616809999</v>
      </c>
      <c r="N16">
        <f>SQRT(K16^2+L16^2+M16^2)</f>
        <v>1.6361896629175032</v>
      </c>
      <c r="O16">
        <f>IF(P$10="OFF",N16,P$11*N16^2+P$12*$N16+P$13)</f>
        <v>1.6361896629175032</v>
      </c>
      <c r="P16">
        <f>K16/($O16^2)</f>
        <v>0.1814793731824785</v>
      </c>
      <c r="Q16">
        <f t="shared" ref="Q16:R16" si="1">L16/($O16^2)</f>
        <v>0.31321907369181923</v>
      </c>
      <c r="R16">
        <f t="shared" si="1"/>
        <v>0.49243807881231116</v>
      </c>
      <c r="S16">
        <f>SQRT(P16^2+Q16^2+R16^2)</f>
        <v>0.61117608958419389</v>
      </c>
      <c r="U16" t="str">
        <f>P16&amp;" "&amp;Q16&amp;" "&amp;R16</f>
        <v>0.181479373182479 0.313219073691819 0.492438078812311</v>
      </c>
    </row>
    <row r="17" spans="1:21">
      <c r="A17" s="1" t="s">
        <v>200</v>
      </c>
      <c r="H17">
        <f t="shared" ref="H17:H80" si="2">FIND(" ",A17)</f>
        <v>18</v>
      </c>
      <c r="I17">
        <f t="shared" ref="I17:I80" si="3">FIND(" ",A17,H17+1)</f>
        <v>36</v>
      </c>
      <c r="K17">
        <f t="shared" ref="K17:K80" si="4">(VALUE(MID(A17,1,H17-1)))</f>
        <v>-0.39212994739276003</v>
      </c>
      <c r="L17">
        <f t="shared" ref="L17:L80" si="5">VALUE(MID(A17,H17+1,I17-H17-1))</f>
        <v>0.468444869560252</v>
      </c>
      <c r="M17">
        <f t="shared" ref="M17:M80" si="6">VALUE(MID(A17,I17+1,LEN(A17)-I17-2))</f>
        <v>1.0146569830009999</v>
      </c>
      <c r="N17">
        <f t="shared" ref="N17:N80" si="7">SQRT(K17^2+L17^2+M17^2)</f>
        <v>1.1843712613079826</v>
      </c>
      <c r="O17">
        <f t="shared" ref="O17:O80" si="8">IF(P$10="OFF",N17,P$11*N17^2+P$12*$N17+P$13)</f>
        <v>1.1843712613079826</v>
      </c>
      <c r="P17">
        <f t="shared" ref="P17:P80" si="9">K17/($O17^2)</f>
        <v>-0.27954664839071963</v>
      </c>
      <c r="Q17">
        <f t="shared" ref="Q17:Q80" si="10">L17/($O17^2)</f>
        <v>0.33395101320898019</v>
      </c>
      <c r="R17">
        <f t="shared" ref="R17:R80" si="11">M17/($O17^2)</f>
        <v>0.72334174104807458</v>
      </c>
      <c r="S17">
        <f t="shared" ref="S17:S80" si="12">SQRT(P17^2+Q17^2+R17^2)</f>
        <v>0.844329842059517</v>
      </c>
      <c r="U17" t="str">
        <f>IF(LEN(A17)&gt;40,P17&amp;" "&amp;Q17&amp;" "&amp;R17,A17)</f>
        <v>-0.27954664839072 0.33395101320898 0.723341741048075</v>
      </c>
    </row>
    <row r="18" spans="1:21">
      <c r="A18" s="1" t="s">
        <v>201</v>
      </c>
      <c r="H18">
        <f t="shared" si="2"/>
        <v>18</v>
      </c>
      <c r="I18">
        <f t="shared" si="3"/>
        <v>33</v>
      </c>
      <c r="K18">
        <f t="shared" si="4"/>
        <v>-1.0592023242695101</v>
      </c>
      <c r="L18">
        <f t="shared" si="5"/>
        <v>1.0905872518740001</v>
      </c>
      <c r="M18">
        <f t="shared" si="6"/>
        <v>0.60483592432190003</v>
      </c>
      <c r="N18">
        <f t="shared" si="7"/>
        <v>1.6361896629175798</v>
      </c>
      <c r="O18">
        <f t="shared" si="8"/>
        <v>1.6361896629175798</v>
      </c>
      <c r="P18">
        <f t="shared" si="9"/>
        <v>-0.39565042445700122</v>
      </c>
      <c r="Q18">
        <f t="shared" si="10"/>
        <v>0.40737383144332234</v>
      </c>
      <c r="R18">
        <f t="shared" si="11"/>
        <v>0.22592812034267451</v>
      </c>
      <c r="S18">
        <f t="shared" si="12"/>
        <v>0.61117608958416525</v>
      </c>
      <c r="U18" t="str">
        <f t="shared" ref="U18:U81" si="13">IF(LEN(A18)&gt;40,P18&amp;" "&amp;Q18&amp;" "&amp;R18,A18)</f>
        <v>-0.395650424457001 0.407373831443322 0.225928120342675</v>
      </c>
    </row>
    <row r="19" spans="1:21">
      <c r="A19" s="1" t="s">
        <v>202</v>
      </c>
      <c r="H19">
        <f t="shared" si="2"/>
        <v>17</v>
      </c>
      <c r="I19">
        <f t="shared" si="3"/>
        <v>35</v>
      </c>
      <c r="K19">
        <f t="shared" si="4"/>
        <v>1.5842638949054799</v>
      </c>
      <c r="L19">
        <f t="shared" si="5"/>
        <v>0.40327014565369401</v>
      </c>
      <c r="M19">
        <f t="shared" si="6"/>
        <v>6.7806444839190003E-2</v>
      </c>
      <c r="N19">
        <f t="shared" si="7"/>
        <v>1.6361896629175858</v>
      </c>
      <c r="O19">
        <f t="shared" si="8"/>
        <v>1.6361896629175858</v>
      </c>
      <c r="P19">
        <f t="shared" si="9"/>
        <v>0.59177993487083769</v>
      </c>
      <c r="Q19">
        <f t="shared" si="10"/>
        <v>0.15063600281349238</v>
      </c>
      <c r="R19">
        <f t="shared" si="11"/>
        <v>2.5328162586923643E-2</v>
      </c>
      <c r="S19">
        <f t="shared" si="12"/>
        <v>0.61117608958416314</v>
      </c>
      <c r="U19" t="str">
        <f t="shared" si="13"/>
        <v>0.591779934870838 0.150636002813492 0.0253281625869236</v>
      </c>
    </row>
    <row r="20" spans="1:21">
      <c r="A20" s="1" t="s">
        <v>203</v>
      </c>
      <c r="H20">
        <f t="shared" si="2"/>
        <v>18</v>
      </c>
      <c r="I20">
        <f t="shared" si="3"/>
        <v>36</v>
      </c>
      <c r="K20">
        <f t="shared" si="4"/>
        <v>0.906591565960987</v>
      </c>
      <c r="L20">
        <f t="shared" si="5"/>
        <v>0.130769469787995</v>
      </c>
      <c r="M20">
        <f t="shared" si="6"/>
        <v>0.75081713014039997</v>
      </c>
      <c r="N20">
        <f t="shared" si="7"/>
        <v>1.1843712613080808</v>
      </c>
      <c r="O20">
        <f t="shared" si="8"/>
        <v>1.1843712613080808</v>
      </c>
      <c r="P20">
        <f t="shared" si="9"/>
        <v>0.64630267442900535</v>
      </c>
      <c r="Q20">
        <f t="shared" si="10"/>
        <v>9.3224624219900548E-2</v>
      </c>
      <c r="R20">
        <f t="shared" si="11"/>
        <v>0.53525218790501394</v>
      </c>
      <c r="S20">
        <f t="shared" si="12"/>
        <v>0.84432984205944717</v>
      </c>
      <c r="U20" t="str">
        <f t="shared" si="13"/>
        <v>0.646302674429005 0.0932246242199005 0.535252187905014</v>
      </c>
    </row>
    <row r="21" spans="1:21">
      <c r="A21" s="1" t="s">
        <v>204</v>
      </c>
      <c r="H21">
        <f t="shared" si="2"/>
        <v>17</v>
      </c>
      <c r="I21">
        <f t="shared" si="3"/>
        <v>35</v>
      </c>
      <c r="K21">
        <f t="shared" si="4"/>
        <v>0.71808253389293997</v>
      </c>
      <c r="L21">
        <f t="shared" si="5"/>
        <v>0.38633174494392603</v>
      </c>
      <c r="M21">
        <f t="shared" si="6"/>
        <v>-1.418528064722</v>
      </c>
      <c r="N21">
        <f t="shared" si="7"/>
        <v>1.6361896629173118</v>
      </c>
      <c r="O21">
        <f t="shared" si="8"/>
        <v>1.6361896629173118</v>
      </c>
      <c r="P21">
        <f t="shared" si="9"/>
        <v>0.26822982995806105</v>
      </c>
      <c r="Q21">
        <f t="shared" si="10"/>
        <v>0.14430889676695577</v>
      </c>
      <c r="R21">
        <f t="shared" si="11"/>
        <v>-0.52987160059215077</v>
      </c>
      <c r="S21">
        <f t="shared" si="12"/>
        <v>0.61117608958426539</v>
      </c>
      <c r="U21" t="str">
        <f t="shared" si="13"/>
        <v>0.268229829958061 0.144308896766956 -0.529871600592151</v>
      </c>
    </row>
    <row r="22" spans="1:21">
      <c r="A22" s="1" t="s">
        <v>205</v>
      </c>
      <c r="H22">
        <f t="shared" si="2"/>
        <v>17</v>
      </c>
      <c r="I22">
        <f t="shared" si="3"/>
        <v>37</v>
      </c>
      <c r="K22">
        <f t="shared" si="4"/>
        <v>1.0206904322185499</v>
      </c>
      <c r="L22">
        <f t="shared" si="5"/>
        <v>-9.1390279023107701E-2</v>
      </c>
      <c r="M22">
        <f t="shared" si="6"/>
        <v>-0.59377954081460005</v>
      </c>
      <c r="N22">
        <f t="shared" si="7"/>
        <v>1.184371261308045</v>
      </c>
      <c r="O22">
        <f t="shared" si="8"/>
        <v>1.184371261308045</v>
      </c>
      <c r="P22">
        <f t="shared" si="9"/>
        <v>0.72764294405025776</v>
      </c>
      <c r="Q22">
        <f t="shared" si="10"/>
        <v>-6.5151479417130218E-2</v>
      </c>
      <c r="R22">
        <f t="shared" si="11"/>
        <v>-0.42330120823806583</v>
      </c>
      <c r="S22">
        <f t="shared" si="12"/>
        <v>0.84432984205947237</v>
      </c>
      <c r="U22" t="str">
        <f t="shared" si="13"/>
        <v>0.727642944050258 -0.0651514794171302 -0.423301208238066</v>
      </c>
    </row>
    <row r="23" spans="1:21">
      <c r="A23" s="1" t="s">
        <v>206</v>
      </c>
      <c r="H23">
        <f t="shared" si="2"/>
        <v>19</v>
      </c>
      <c r="I23">
        <f t="shared" si="3"/>
        <v>35</v>
      </c>
      <c r="K23">
        <f t="shared" si="4"/>
        <v>-0.91566943766938802</v>
      </c>
      <c r="L23">
        <f t="shared" si="5"/>
        <v>0.81111707763730001</v>
      </c>
      <c r="M23">
        <f t="shared" si="6"/>
        <v>-1.0866255934410001</v>
      </c>
      <c r="N23">
        <f t="shared" si="7"/>
        <v>1.6361896629173687</v>
      </c>
      <c r="O23">
        <f t="shared" si="8"/>
        <v>1.6361896629173687</v>
      </c>
      <c r="P23">
        <f t="shared" si="9"/>
        <v>-0.34203569363024589</v>
      </c>
      <c r="Q23">
        <f t="shared" si="10"/>
        <v>0.30298160105806793</v>
      </c>
      <c r="R23">
        <f t="shared" si="11"/>
        <v>-0.40589400855722724</v>
      </c>
      <c r="S23">
        <f t="shared" si="12"/>
        <v>0.61117608958424419</v>
      </c>
      <c r="U23" t="str">
        <f t="shared" si="13"/>
        <v>-0.342035693630246 0.302981601058068 -0.405894008557227</v>
      </c>
    </row>
    <row r="24" spans="1:21">
      <c r="A24" s="1" t="s">
        <v>207</v>
      </c>
      <c r="H24">
        <f t="shared" si="2"/>
        <v>19</v>
      </c>
      <c r="I24">
        <f t="shared" si="3"/>
        <v>37</v>
      </c>
      <c r="K24">
        <f t="shared" si="4"/>
        <v>-0.20751410371017301</v>
      </c>
      <c r="L24">
        <f t="shared" si="5"/>
        <v>0.108982845051751</v>
      </c>
      <c r="M24">
        <f t="shared" si="6"/>
        <v>-1.160946131764</v>
      </c>
      <c r="N24">
        <f t="shared" si="7"/>
        <v>1.1843712613078743</v>
      </c>
      <c r="O24">
        <f t="shared" si="8"/>
        <v>1.1843712613078743</v>
      </c>
      <c r="P24">
        <f t="shared" si="9"/>
        <v>-0.14793532748951357</v>
      </c>
      <c r="Q24">
        <f t="shared" si="10"/>
        <v>7.7693094518468273E-2</v>
      </c>
      <c r="R24">
        <f t="shared" si="11"/>
        <v>-0.82763023394333179</v>
      </c>
      <c r="S24">
        <f t="shared" si="12"/>
        <v>0.84432984205959427</v>
      </c>
      <c r="U24" t="str">
        <f t="shared" si="13"/>
        <v>-0.147935327489514 0.0776930945184683 -0.827630233943332</v>
      </c>
    </row>
    <row r="25" spans="1:21">
      <c r="A25" s="1" t="s">
        <v>208</v>
      </c>
      <c r="H25">
        <f t="shared" si="2"/>
        <v>18</v>
      </c>
      <c r="I25">
        <f t="shared" si="3"/>
        <v>36</v>
      </c>
      <c r="K25">
        <f t="shared" si="4"/>
        <v>-1.08068511830849</v>
      </c>
      <c r="L25">
        <f t="shared" si="5"/>
        <v>0.45497999497310398</v>
      </c>
      <c r="M25">
        <f t="shared" si="6"/>
        <v>-0.1668776912993</v>
      </c>
      <c r="N25">
        <f t="shared" si="7"/>
        <v>1.1843712613081023</v>
      </c>
      <c r="O25">
        <f t="shared" si="8"/>
        <v>1.1843712613081023</v>
      </c>
      <c r="P25">
        <f t="shared" si="9"/>
        <v>-0.77041272873305544</v>
      </c>
      <c r="Q25">
        <f t="shared" si="10"/>
        <v>0.32435199995612551</v>
      </c>
      <c r="R25">
        <f t="shared" si="11"/>
        <v>-0.11896591832392234</v>
      </c>
      <c r="S25">
        <f t="shared" si="12"/>
        <v>0.84432984205943173</v>
      </c>
      <c r="U25" t="str">
        <f t="shared" si="13"/>
        <v>-0.770412728733055 0.324351999956126 -0.118965918323922</v>
      </c>
    </row>
    <row r="26" spans="1:21">
      <c r="A26" s="1" t="s">
        <v>209</v>
      </c>
      <c r="H26">
        <f t="shared" si="2"/>
        <v>18</v>
      </c>
      <c r="I26">
        <f t="shared" si="3"/>
        <v>37</v>
      </c>
      <c r="K26">
        <f t="shared" si="4"/>
        <v>-1.0206904322185499</v>
      </c>
      <c r="L26">
        <f t="shared" si="5"/>
        <v>9.1390279023107604E-2</v>
      </c>
      <c r="M26">
        <f t="shared" si="6"/>
        <v>0.59377954081460005</v>
      </c>
      <c r="N26">
        <f t="shared" si="7"/>
        <v>1.1843712613080448</v>
      </c>
      <c r="O26">
        <f t="shared" si="8"/>
        <v>1.1843712613080448</v>
      </c>
      <c r="P26">
        <f t="shared" si="9"/>
        <v>-0.72764294405025809</v>
      </c>
      <c r="Q26">
        <f t="shared" si="10"/>
        <v>6.5151479417130176E-2</v>
      </c>
      <c r="R26">
        <f t="shared" si="11"/>
        <v>0.42330120823806594</v>
      </c>
      <c r="S26">
        <f t="shared" si="12"/>
        <v>0.84432984205947281</v>
      </c>
      <c r="U26" t="str">
        <f t="shared" si="13"/>
        <v>-0.727642944050258 0.0651514794171302 0.423301208238066</v>
      </c>
    </row>
    <row r="27" spans="1:21">
      <c r="A27" s="1" t="s">
        <v>460</v>
      </c>
      <c r="H27">
        <f t="shared" si="2"/>
        <v>18</v>
      </c>
      <c r="I27">
        <f t="shared" si="3"/>
        <v>37</v>
      </c>
      <c r="K27">
        <f t="shared" si="4"/>
        <v>-1.5842638949054799</v>
      </c>
      <c r="L27">
        <f t="shared" si="5"/>
        <v>-0.40327014565369401</v>
      </c>
      <c r="M27">
        <f t="shared" si="6"/>
        <v>-6.7806444839190003E-2</v>
      </c>
      <c r="N27">
        <f t="shared" si="7"/>
        <v>1.6361896629175858</v>
      </c>
      <c r="O27">
        <f t="shared" si="8"/>
        <v>1.6361896629175858</v>
      </c>
      <c r="P27">
        <f t="shared" si="9"/>
        <v>-0.59177993487083769</v>
      </c>
      <c r="Q27">
        <f t="shared" si="10"/>
        <v>-0.15063600281349238</v>
      </c>
      <c r="R27">
        <f t="shared" si="11"/>
        <v>-2.5328162586923643E-2</v>
      </c>
      <c r="S27">
        <f t="shared" si="12"/>
        <v>0.61117608958416314</v>
      </c>
      <c r="U27" t="str">
        <f t="shared" si="13"/>
        <v>-0.591779934870838 -0.150636002813492 -0.0253281625869236</v>
      </c>
    </row>
    <row r="28" spans="1:21">
      <c r="A28" s="1" t="s">
        <v>461</v>
      </c>
      <c r="H28">
        <f t="shared" si="2"/>
        <v>18</v>
      </c>
      <c r="I28">
        <f t="shared" si="3"/>
        <v>37</v>
      </c>
      <c r="K28">
        <f t="shared" si="4"/>
        <v>-0.73900114729807997</v>
      </c>
      <c r="L28">
        <f t="shared" si="5"/>
        <v>-0.85637226385240695</v>
      </c>
      <c r="M28">
        <f t="shared" si="6"/>
        <v>-0.3510543186017</v>
      </c>
      <c r="N28">
        <f t="shared" si="7"/>
        <v>1.1843712613080744</v>
      </c>
      <c r="O28">
        <f t="shared" si="8"/>
        <v>1.1843712613080744</v>
      </c>
      <c r="P28">
        <f t="shared" si="9"/>
        <v>-0.52682865784062538</v>
      </c>
      <c r="Q28">
        <f t="shared" si="10"/>
        <v>-0.61050169140714894</v>
      </c>
      <c r="R28">
        <f t="shared" si="11"/>
        <v>-0.25026412499396322</v>
      </c>
      <c r="S28">
        <f t="shared" si="12"/>
        <v>0.84432984205945161</v>
      </c>
      <c r="U28" t="str">
        <f t="shared" si="13"/>
        <v>-0.526828657840625 -0.610501691407149 -0.250264124993963</v>
      </c>
    </row>
    <row r="29" spans="1:21">
      <c r="A29" s="1" t="s">
        <v>462</v>
      </c>
      <c r="H29">
        <f t="shared" si="2"/>
        <v>19</v>
      </c>
      <c r="I29">
        <f t="shared" si="3"/>
        <v>38</v>
      </c>
      <c r="K29">
        <f t="shared" si="4"/>
        <v>-0.48584144487055297</v>
      </c>
      <c r="L29">
        <f t="shared" si="5"/>
        <v>-0.83852398570077202</v>
      </c>
      <c r="M29">
        <f t="shared" si="6"/>
        <v>-1.3183141616809999</v>
      </c>
      <c r="N29">
        <f t="shared" si="7"/>
        <v>1.6361896629175032</v>
      </c>
      <c r="O29">
        <f t="shared" si="8"/>
        <v>1.6361896629175032</v>
      </c>
      <c r="P29">
        <f t="shared" si="9"/>
        <v>-0.1814793731824785</v>
      </c>
      <c r="Q29">
        <f t="shared" si="10"/>
        <v>-0.31321907369181923</v>
      </c>
      <c r="R29">
        <f t="shared" si="11"/>
        <v>-0.49243807881231116</v>
      </c>
      <c r="S29">
        <f t="shared" si="12"/>
        <v>0.61117608958419389</v>
      </c>
      <c r="U29" t="str">
        <f t="shared" si="13"/>
        <v>-0.181479373182479 -0.313219073691819 -0.492438078812311</v>
      </c>
    </row>
    <row r="30" spans="1:21">
      <c r="A30" s="1" t="s">
        <v>210</v>
      </c>
      <c r="H30">
        <f t="shared" si="2"/>
        <v>17</v>
      </c>
      <c r="I30">
        <f t="shared" si="3"/>
        <v>36</v>
      </c>
      <c r="K30">
        <f t="shared" si="4"/>
        <v>0.39212994739276003</v>
      </c>
      <c r="L30">
        <f t="shared" si="5"/>
        <v>-0.468444869560253</v>
      </c>
      <c r="M30">
        <f t="shared" si="6"/>
        <v>-1.0146569830009999</v>
      </c>
      <c r="N30">
        <f t="shared" si="7"/>
        <v>1.1843712613079831</v>
      </c>
      <c r="O30">
        <f t="shared" si="8"/>
        <v>1.1843712613079831</v>
      </c>
      <c r="P30">
        <f t="shared" si="9"/>
        <v>0.27954664839071947</v>
      </c>
      <c r="Q30">
        <f t="shared" si="10"/>
        <v>-0.33395101320898068</v>
      </c>
      <c r="R30">
        <f t="shared" si="11"/>
        <v>-0.72334174104807414</v>
      </c>
      <c r="S30">
        <f t="shared" si="12"/>
        <v>0.84432984205951667</v>
      </c>
      <c r="U30" t="str">
        <f t="shared" si="13"/>
        <v>0.279546648390719 -0.333951013208981 -0.723341741048074</v>
      </c>
    </row>
    <row r="31" spans="1:21">
      <c r="A31" s="1" t="s">
        <v>211</v>
      </c>
      <c r="H31">
        <f t="shared" si="2"/>
        <v>18</v>
      </c>
      <c r="I31">
        <f t="shared" si="3"/>
        <v>35</v>
      </c>
      <c r="K31">
        <f t="shared" si="4"/>
        <v>0.80951812472308904</v>
      </c>
      <c r="L31">
        <f t="shared" si="5"/>
        <v>0.71906998815501</v>
      </c>
      <c r="M31">
        <f t="shared" si="6"/>
        <v>-0.47995212520840003</v>
      </c>
      <c r="N31">
        <f t="shared" si="7"/>
        <v>1.1843712613080801</v>
      </c>
      <c r="O31">
        <f t="shared" si="8"/>
        <v>1.1843712613080801</v>
      </c>
      <c r="P31">
        <f t="shared" si="9"/>
        <v>0.57709970912061248</v>
      </c>
      <c r="Q31">
        <f t="shared" si="10"/>
        <v>0.51261987635368711</v>
      </c>
      <c r="R31">
        <f t="shared" si="11"/>
        <v>-0.34215445385405518</v>
      </c>
      <c r="S31">
        <f t="shared" si="12"/>
        <v>0.84432984205944761</v>
      </c>
      <c r="U31" t="str">
        <f t="shared" si="13"/>
        <v>0.577099709120612 0.512619876353687 -0.342154453854055</v>
      </c>
    </row>
    <row r="32" spans="1:21">
      <c r="A32" s="1" t="s">
        <v>212</v>
      </c>
      <c r="H32">
        <f t="shared" si="2"/>
        <v>18</v>
      </c>
      <c r="I32">
        <f t="shared" si="3"/>
        <v>35</v>
      </c>
      <c r="K32">
        <f t="shared" si="4"/>
        <v>0.36372602260485498</v>
      </c>
      <c r="L32">
        <f t="shared" si="5"/>
        <v>1.57858805784451</v>
      </c>
      <c r="M32">
        <f t="shared" si="6"/>
        <v>-0.22995594610510001</v>
      </c>
      <c r="N32">
        <f t="shared" si="7"/>
        <v>1.6361896629175789</v>
      </c>
      <c r="O32">
        <f t="shared" si="8"/>
        <v>1.6361896629175789</v>
      </c>
      <c r="P32">
        <f t="shared" si="9"/>
        <v>0.13586484086401127</v>
      </c>
      <c r="Q32">
        <f t="shared" si="10"/>
        <v>0.58965980419243769</v>
      </c>
      <c r="R32">
        <f t="shared" si="11"/>
        <v>-8.5896873145214256E-2</v>
      </c>
      <c r="S32">
        <f t="shared" si="12"/>
        <v>0.61117608958416558</v>
      </c>
      <c r="U32" t="str">
        <f t="shared" si="13"/>
        <v>0.135864840864011 0.589659804192438 -0.0858968731452143</v>
      </c>
    </row>
    <row r="33" spans="1:21">
      <c r="A33" s="1" t="s">
        <v>213</v>
      </c>
      <c r="H33">
        <f t="shared" si="2"/>
        <v>20</v>
      </c>
      <c r="I33">
        <f t="shared" si="3"/>
        <v>37</v>
      </c>
      <c r="K33">
        <f t="shared" si="4"/>
        <v>-6.3652889875228602E-2</v>
      </c>
      <c r="L33">
        <f t="shared" si="5"/>
        <v>1.0650671380763701</v>
      </c>
      <c r="M33">
        <f t="shared" si="6"/>
        <v>0.51411631525599999</v>
      </c>
      <c r="N33">
        <f t="shared" si="7"/>
        <v>1.1843712613078994</v>
      </c>
      <c r="O33">
        <f t="shared" si="8"/>
        <v>1.1843712613078994</v>
      </c>
      <c r="P33">
        <f t="shared" si="9"/>
        <v>-4.5377692123023929E-2</v>
      </c>
      <c r="Q33">
        <f t="shared" si="10"/>
        <v>0.75927878179162034</v>
      </c>
      <c r="R33">
        <f t="shared" si="11"/>
        <v>0.36650986176496031</v>
      </c>
      <c r="S33">
        <f t="shared" si="12"/>
        <v>0.8443298420595764</v>
      </c>
      <c r="U33" t="str">
        <f t="shared" si="13"/>
        <v>-0.0453776921230239 0.75927878179162 0.36650986176496</v>
      </c>
    </row>
    <row r="34" spans="1:21">
      <c r="A34" s="1" t="s">
        <v>214</v>
      </c>
      <c r="H34">
        <f t="shared" si="2"/>
        <v>19</v>
      </c>
      <c r="I34">
        <f t="shared" si="3"/>
        <v>37</v>
      </c>
      <c r="K34">
        <f t="shared" si="4"/>
        <v>-0.80951812472308904</v>
      </c>
      <c r="L34">
        <f t="shared" si="5"/>
        <v>-0.71906998815501</v>
      </c>
      <c r="M34">
        <f t="shared" si="6"/>
        <v>0.47995212520840003</v>
      </c>
      <c r="N34">
        <f t="shared" si="7"/>
        <v>1.1843712613080801</v>
      </c>
      <c r="O34">
        <f t="shared" si="8"/>
        <v>1.1843712613080801</v>
      </c>
      <c r="P34">
        <f t="shared" si="9"/>
        <v>-0.57709970912061248</v>
      </c>
      <c r="Q34">
        <f t="shared" si="10"/>
        <v>-0.51261987635368711</v>
      </c>
      <c r="R34">
        <f t="shared" si="11"/>
        <v>0.34215445385405518</v>
      </c>
      <c r="S34">
        <f t="shared" si="12"/>
        <v>0.84432984205944761</v>
      </c>
      <c r="U34" t="str">
        <f t="shared" si="13"/>
        <v>-0.577099709120612 -0.512619876353687 0.342154453854055</v>
      </c>
    </row>
    <row r="35" spans="1:21">
      <c r="A35" s="1" t="s">
        <v>215</v>
      </c>
      <c r="H35">
        <f t="shared" si="2"/>
        <v>19</v>
      </c>
      <c r="I35">
        <f t="shared" si="3"/>
        <v>37</v>
      </c>
      <c r="K35">
        <f t="shared" si="4"/>
        <v>-0.36372602260485498</v>
      </c>
      <c r="L35">
        <f t="shared" si="5"/>
        <v>-1.57858805784451</v>
      </c>
      <c r="M35">
        <f t="shared" si="6"/>
        <v>0.22995594610510001</v>
      </c>
      <c r="N35">
        <f t="shared" si="7"/>
        <v>1.6361896629175789</v>
      </c>
      <c r="O35">
        <f t="shared" si="8"/>
        <v>1.6361896629175789</v>
      </c>
      <c r="P35">
        <f t="shared" si="9"/>
        <v>-0.13586484086401127</v>
      </c>
      <c r="Q35">
        <f t="shared" si="10"/>
        <v>-0.58965980419243769</v>
      </c>
      <c r="R35">
        <f t="shared" si="11"/>
        <v>8.5896873145214256E-2</v>
      </c>
      <c r="S35">
        <f t="shared" si="12"/>
        <v>0.61117608958416558</v>
      </c>
      <c r="U35" t="str">
        <f t="shared" si="13"/>
        <v>-0.135864840864011 -0.589659804192438 0.0858968731452143</v>
      </c>
    </row>
    <row r="36" spans="1:21">
      <c r="A36" s="1" t="s">
        <v>216</v>
      </c>
      <c r="H36">
        <f t="shared" si="2"/>
        <v>19</v>
      </c>
      <c r="I36">
        <f t="shared" si="3"/>
        <v>37</v>
      </c>
      <c r="K36">
        <f t="shared" si="4"/>
        <v>5.0445976382346498E-2</v>
      </c>
      <c r="L36">
        <f t="shared" si="5"/>
        <v>0.84290738926528597</v>
      </c>
      <c r="M36">
        <f t="shared" si="6"/>
        <v>-0.83048035569860001</v>
      </c>
      <c r="N36">
        <f t="shared" si="7"/>
        <v>1.1843712613080672</v>
      </c>
      <c r="O36">
        <f t="shared" si="8"/>
        <v>1.1843712613080672</v>
      </c>
      <c r="P36">
        <f t="shared" si="9"/>
        <v>3.5962577498207984E-2</v>
      </c>
      <c r="Q36">
        <f t="shared" si="10"/>
        <v>0.6009026781543878</v>
      </c>
      <c r="R36">
        <f t="shared" si="11"/>
        <v>-0.59204353437793455</v>
      </c>
      <c r="S36">
        <f t="shared" si="12"/>
        <v>0.8443298420594566</v>
      </c>
      <c r="U36" t="str">
        <f t="shared" si="13"/>
        <v>0.035962577498208 0.600902678154388 -0.592043534377935</v>
      </c>
    </row>
    <row r="37" spans="1:21">
      <c r="A37" s="1" t="s">
        <v>217</v>
      </c>
      <c r="H37">
        <f t="shared" si="2"/>
        <v>17</v>
      </c>
      <c r="I37">
        <f t="shared" si="3"/>
        <v>33</v>
      </c>
      <c r="K37">
        <f t="shared" si="4"/>
        <v>1.0592023242695101</v>
      </c>
      <c r="L37">
        <f t="shared" si="5"/>
        <v>-1.0905872518740001</v>
      </c>
      <c r="M37">
        <f t="shared" si="6"/>
        <v>-0.60483592432190003</v>
      </c>
      <c r="N37">
        <f t="shared" si="7"/>
        <v>1.6361896629175798</v>
      </c>
      <c r="O37">
        <f t="shared" si="8"/>
        <v>1.6361896629175798</v>
      </c>
      <c r="P37">
        <f t="shared" si="9"/>
        <v>0.39565042445700122</v>
      </c>
      <c r="Q37">
        <f t="shared" si="10"/>
        <v>-0.40737383144332234</v>
      </c>
      <c r="R37">
        <f t="shared" si="11"/>
        <v>-0.22592812034267451</v>
      </c>
      <c r="S37">
        <f t="shared" si="12"/>
        <v>0.61117608958416525</v>
      </c>
      <c r="U37" t="str">
        <f t="shared" si="13"/>
        <v>0.395650424457001 -0.407373831443322 -0.225928120342675</v>
      </c>
    </row>
    <row r="38" spans="1:21">
      <c r="A38" s="1" t="s">
        <v>218</v>
      </c>
      <c r="H38">
        <f t="shared" si="2"/>
        <v>18</v>
      </c>
      <c r="I38">
        <f t="shared" si="3"/>
        <v>36</v>
      </c>
      <c r="K38">
        <f t="shared" si="4"/>
        <v>0.48920338863065799</v>
      </c>
      <c r="L38">
        <f t="shared" si="5"/>
        <v>-1.0567453879272799</v>
      </c>
      <c r="M38">
        <f t="shared" si="6"/>
        <v>0.2161122723477</v>
      </c>
      <c r="N38">
        <f t="shared" si="7"/>
        <v>1.1843712613081179</v>
      </c>
      <c r="O38">
        <f t="shared" si="8"/>
        <v>1.1843712613081179</v>
      </c>
      <c r="P38">
        <f t="shared" si="9"/>
        <v>0.34874961369904506</v>
      </c>
      <c r="Q38">
        <f t="shared" si="10"/>
        <v>-0.75334626534267279</v>
      </c>
      <c r="R38">
        <f t="shared" si="11"/>
        <v>0.15406490071103296</v>
      </c>
      <c r="S38">
        <f t="shared" si="12"/>
        <v>0.84432984205942074</v>
      </c>
      <c r="U38" t="str">
        <f t="shared" si="13"/>
        <v>0.348749613699045 -0.753346265342673 0.154064900711033</v>
      </c>
    </row>
    <row r="39" spans="1:21">
      <c r="A39" s="1" t="s">
        <v>219</v>
      </c>
      <c r="H39">
        <f t="shared" si="2"/>
        <v>20</v>
      </c>
      <c r="I39">
        <f t="shared" si="3"/>
        <v>39</v>
      </c>
      <c r="K39">
        <f t="shared" si="4"/>
        <v>-5.0445976382346401E-2</v>
      </c>
      <c r="L39">
        <f t="shared" si="5"/>
        <v>-0.84290738926528597</v>
      </c>
      <c r="M39">
        <f t="shared" si="6"/>
        <v>0.83048035569860001</v>
      </c>
      <c r="N39">
        <f t="shared" si="7"/>
        <v>1.1843712613080672</v>
      </c>
      <c r="O39">
        <f t="shared" si="8"/>
        <v>1.1843712613080672</v>
      </c>
      <c r="P39">
        <f t="shared" si="9"/>
        <v>-3.5962577498207915E-2</v>
      </c>
      <c r="Q39">
        <f t="shared" si="10"/>
        <v>-0.6009026781543878</v>
      </c>
      <c r="R39">
        <f t="shared" si="11"/>
        <v>0.59204353437793455</v>
      </c>
      <c r="S39">
        <f t="shared" si="12"/>
        <v>0.8443298420594566</v>
      </c>
      <c r="U39" t="str">
        <f t="shared" si="13"/>
        <v>-0.0359625774982079 -0.600902678154388 0.592043534377935</v>
      </c>
    </row>
    <row r="40" spans="1:21">
      <c r="A40" s="1" t="s">
        <v>220</v>
      </c>
      <c r="H40">
        <f t="shared" si="2"/>
        <v>18</v>
      </c>
      <c r="I40">
        <f t="shared" si="3"/>
        <v>35</v>
      </c>
      <c r="K40">
        <f t="shared" si="4"/>
        <v>0.91566943766938802</v>
      </c>
      <c r="L40">
        <f t="shared" si="5"/>
        <v>-0.81111707763730001</v>
      </c>
      <c r="M40">
        <f t="shared" si="6"/>
        <v>1.0866255934410001</v>
      </c>
      <c r="N40">
        <f t="shared" si="7"/>
        <v>1.6361896629173687</v>
      </c>
      <c r="O40">
        <f t="shared" si="8"/>
        <v>1.6361896629173687</v>
      </c>
      <c r="P40">
        <f t="shared" si="9"/>
        <v>0.34203569363024589</v>
      </c>
      <c r="Q40">
        <f t="shared" si="10"/>
        <v>-0.30298160105806793</v>
      </c>
      <c r="R40">
        <f t="shared" si="11"/>
        <v>0.40589400855722724</v>
      </c>
      <c r="S40">
        <f t="shared" si="12"/>
        <v>0.61117608958424419</v>
      </c>
      <c r="U40" t="str">
        <f t="shared" si="13"/>
        <v>0.342035693630246 -0.302981601058068 0.405894008557227</v>
      </c>
    </row>
    <row r="41" spans="1:21">
      <c r="A41" s="1" t="s">
        <v>221</v>
      </c>
      <c r="H41">
        <f t="shared" si="2"/>
        <v>18</v>
      </c>
      <c r="I41">
        <f t="shared" si="3"/>
        <v>37</v>
      </c>
      <c r="K41">
        <f t="shared" si="4"/>
        <v>0.20751410371017301</v>
      </c>
      <c r="L41">
        <f t="shared" si="5"/>
        <v>-0.108982845051751</v>
      </c>
      <c r="M41">
        <f t="shared" si="6"/>
        <v>1.160946131764</v>
      </c>
      <c r="N41">
        <f t="shared" si="7"/>
        <v>1.1843712613078743</v>
      </c>
      <c r="O41">
        <f t="shared" si="8"/>
        <v>1.1843712613078743</v>
      </c>
      <c r="P41">
        <f t="shared" si="9"/>
        <v>0.14793532748951357</v>
      </c>
      <c r="Q41">
        <f t="shared" si="10"/>
        <v>-7.7693094518468273E-2</v>
      </c>
      <c r="R41">
        <f t="shared" si="11"/>
        <v>0.82763023394333179</v>
      </c>
      <c r="S41">
        <f t="shared" si="12"/>
        <v>0.84432984205959427</v>
      </c>
      <c r="U41" t="str">
        <f t="shared" si="13"/>
        <v>0.147935327489514 -0.0776930945184683 0.827630233943332</v>
      </c>
    </row>
    <row r="42" spans="1:21">
      <c r="A42" s="1" t="s">
        <v>222</v>
      </c>
      <c r="H42">
        <f t="shared" si="2"/>
        <v>17</v>
      </c>
      <c r="I42">
        <f t="shared" si="3"/>
        <v>35</v>
      </c>
      <c r="K42">
        <f t="shared" si="4"/>
        <v>0.73900114729807997</v>
      </c>
      <c r="L42">
        <f t="shared" si="5"/>
        <v>0.85637226385240695</v>
      </c>
      <c r="M42">
        <f t="shared" si="6"/>
        <v>0.3510543186017</v>
      </c>
      <c r="N42">
        <f t="shared" si="7"/>
        <v>1.1843712613080744</v>
      </c>
      <c r="O42">
        <f t="shared" si="8"/>
        <v>1.1843712613080744</v>
      </c>
      <c r="P42">
        <f t="shared" si="9"/>
        <v>0.52682865784062538</v>
      </c>
      <c r="Q42">
        <f t="shared" si="10"/>
        <v>0.61050169140714894</v>
      </c>
      <c r="R42">
        <f t="shared" si="11"/>
        <v>0.25026412499396322</v>
      </c>
      <c r="S42">
        <f t="shared" si="12"/>
        <v>0.84432984205945161</v>
      </c>
      <c r="U42" t="str">
        <f t="shared" si="13"/>
        <v>0.526828657840625 0.610501691407149 0.250264124993963</v>
      </c>
    </row>
    <row r="43" spans="1:21">
      <c r="A43" s="1" t="s">
        <v>223</v>
      </c>
      <c r="H43">
        <f t="shared" si="2"/>
        <v>18</v>
      </c>
      <c r="I43">
        <f t="shared" si="3"/>
        <v>37</v>
      </c>
      <c r="K43">
        <f t="shared" si="4"/>
        <v>-0.71808253389293997</v>
      </c>
      <c r="L43">
        <f t="shared" si="5"/>
        <v>-0.38633174494392603</v>
      </c>
      <c r="M43">
        <f t="shared" si="6"/>
        <v>1.418528064722</v>
      </c>
      <c r="N43">
        <f t="shared" si="7"/>
        <v>1.6361896629173118</v>
      </c>
      <c r="O43">
        <f t="shared" si="8"/>
        <v>1.6361896629173118</v>
      </c>
      <c r="P43">
        <f t="shared" si="9"/>
        <v>-0.26822982995806105</v>
      </c>
      <c r="Q43">
        <f t="shared" si="10"/>
        <v>-0.14430889676695577</v>
      </c>
      <c r="R43">
        <f t="shared" si="11"/>
        <v>0.52987160059215077</v>
      </c>
      <c r="S43">
        <f t="shared" si="12"/>
        <v>0.61117608958426539</v>
      </c>
      <c r="U43" t="str">
        <f t="shared" si="13"/>
        <v>-0.268229829958061 -0.144308896766956 0.529871600592151</v>
      </c>
    </row>
    <row r="44" spans="1:21">
      <c r="A44" s="1" t="s">
        <v>224</v>
      </c>
      <c r="H44">
        <f t="shared" si="2"/>
        <v>19</v>
      </c>
      <c r="I44">
        <f t="shared" si="3"/>
        <v>37</v>
      </c>
      <c r="K44">
        <f t="shared" si="4"/>
        <v>6.3652889875228602E-2</v>
      </c>
      <c r="L44">
        <f t="shared" si="5"/>
        <v>-1.0650671380763701</v>
      </c>
      <c r="M44">
        <f t="shared" si="6"/>
        <v>-0.51411631525599999</v>
      </c>
      <c r="N44">
        <f t="shared" si="7"/>
        <v>1.1843712613078994</v>
      </c>
      <c r="O44">
        <f t="shared" si="8"/>
        <v>1.1843712613078994</v>
      </c>
      <c r="P44">
        <f t="shared" si="9"/>
        <v>4.5377692123023929E-2</v>
      </c>
      <c r="Q44">
        <f t="shared" si="10"/>
        <v>-0.75927878179162034</v>
      </c>
      <c r="R44">
        <f t="shared" si="11"/>
        <v>-0.36650986176496031</v>
      </c>
      <c r="S44">
        <f t="shared" si="12"/>
        <v>0.8443298420595764</v>
      </c>
      <c r="U44" t="str">
        <f t="shared" si="13"/>
        <v>0.0453776921230239 -0.75927878179162 -0.36650986176496</v>
      </c>
    </row>
    <row r="45" spans="1:21">
      <c r="A45" s="1" t="s">
        <v>463</v>
      </c>
      <c r="H45">
        <f t="shared" si="2"/>
        <v>19</v>
      </c>
      <c r="I45">
        <f t="shared" si="3"/>
        <v>38</v>
      </c>
      <c r="K45">
        <f t="shared" si="4"/>
        <v>-0.906591565960987</v>
      </c>
      <c r="L45">
        <f t="shared" si="5"/>
        <v>-0.130769469787995</v>
      </c>
      <c r="M45">
        <f t="shared" si="6"/>
        <v>-0.75081713014039997</v>
      </c>
      <c r="N45">
        <f t="shared" si="7"/>
        <v>1.1843712613080808</v>
      </c>
      <c r="O45">
        <f t="shared" si="8"/>
        <v>1.1843712613080808</v>
      </c>
      <c r="P45">
        <f t="shared" si="9"/>
        <v>-0.64630267442900535</v>
      </c>
      <c r="Q45">
        <f t="shared" si="10"/>
        <v>-9.3224624219900548E-2</v>
      </c>
      <c r="R45">
        <f t="shared" si="11"/>
        <v>-0.53525218790501394</v>
      </c>
      <c r="S45">
        <f t="shared" si="12"/>
        <v>0.84432984205944717</v>
      </c>
      <c r="U45" t="str">
        <f t="shared" si="13"/>
        <v>-0.646302674429005 -0.0932246242199005 -0.535252187905014</v>
      </c>
    </row>
    <row r="46" spans="1:21">
      <c r="A46" s="1" t="s">
        <v>225</v>
      </c>
      <c r="H46">
        <f t="shared" si="2"/>
        <v>19</v>
      </c>
      <c r="I46">
        <f t="shared" si="3"/>
        <v>36</v>
      </c>
      <c r="K46">
        <f t="shared" si="4"/>
        <v>-0.48920338863065799</v>
      </c>
      <c r="L46">
        <f t="shared" si="5"/>
        <v>1.0567453879272799</v>
      </c>
      <c r="M46">
        <f t="shared" si="6"/>
        <v>-0.2161122723477</v>
      </c>
      <c r="N46">
        <f t="shared" si="7"/>
        <v>1.1843712613081179</v>
      </c>
      <c r="O46">
        <f t="shared" si="8"/>
        <v>1.1843712613081179</v>
      </c>
      <c r="P46">
        <f t="shared" si="9"/>
        <v>-0.34874961369904506</v>
      </c>
      <c r="Q46">
        <f t="shared" si="10"/>
        <v>0.75334626534267279</v>
      </c>
      <c r="R46">
        <f t="shared" si="11"/>
        <v>-0.15406490071103296</v>
      </c>
      <c r="S46">
        <f t="shared" si="12"/>
        <v>0.84432984205942074</v>
      </c>
      <c r="U46" t="str">
        <f t="shared" si="13"/>
        <v>-0.348749613699045 0.753346265342673 -0.154064900711033</v>
      </c>
    </row>
    <row r="47" spans="1:21">
      <c r="A47" s="1" t="s">
        <v>226</v>
      </c>
      <c r="H47">
        <f t="shared" si="2"/>
        <v>17</v>
      </c>
      <c r="I47">
        <f t="shared" si="3"/>
        <v>36</v>
      </c>
      <c r="K47">
        <f t="shared" si="4"/>
        <v>1.08068511830849</v>
      </c>
      <c r="L47">
        <f t="shared" si="5"/>
        <v>-0.45497999497310398</v>
      </c>
      <c r="M47">
        <f t="shared" si="6"/>
        <v>0.1668776912993</v>
      </c>
      <c r="N47">
        <f t="shared" si="7"/>
        <v>1.1843712613081023</v>
      </c>
      <c r="O47">
        <f t="shared" si="8"/>
        <v>1.1843712613081023</v>
      </c>
      <c r="P47">
        <f t="shared" si="9"/>
        <v>0.77041272873305544</v>
      </c>
      <c r="Q47">
        <f t="shared" si="10"/>
        <v>-0.32435199995612551</v>
      </c>
      <c r="R47">
        <f t="shared" si="11"/>
        <v>0.11896591832392234</v>
      </c>
      <c r="S47">
        <f t="shared" si="12"/>
        <v>0.84432984205943173</v>
      </c>
      <c r="U47" t="str">
        <f t="shared" si="13"/>
        <v>0.770412728733055 -0.324351999956126 0.118965918323922</v>
      </c>
    </row>
    <row r="48" spans="1:21">
      <c r="A48" s="1" t="s">
        <v>227</v>
      </c>
      <c r="H48">
        <f t="shared" si="2"/>
        <v>19</v>
      </c>
      <c r="I48">
        <f t="shared" si="3"/>
        <v>37</v>
      </c>
      <c r="K48">
        <f t="shared" si="4"/>
        <v>-0.50165743454919898</v>
      </c>
      <c r="L48">
        <f t="shared" si="5"/>
        <v>0.68113641738325204</v>
      </c>
      <c r="M48">
        <f t="shared" si="6"/>
        <v>1.326981138307</v>
      </c>
      <c r="N48">
        <f t="shared" si="7"/>
        <v>1.5736854648076017</v>
      </c>
      <c r="O48">
        <f t="shared" si="8"/>
        <v>1.5736854648076017</v>
      </c>
      <c r="P48">
        <f t="shared" si="9"/>
        <v>-0.20256825448172833</v>
      </c>
      <c r="Q48">
        <f t="shared" si="10"/>
        <v>0.27504150368518371</v>
      </c>
      <c r="R48">
        <f t="shared" si="11"/>
        <v>0.53583229192761728</v>
      </c>
      <c r="S48">
        <f t="shared" si="12"/>
        <v>0.63545099854007969</v>
      </c>
      <c r="U48" t="str">
        <f t="shared" si="13"/>
        <v>-0.202568254481728 0.275041503685184 0.535832291927617</v>
      </c>
    </row>
    <row r="49" spans="1:21">
      <c r="A49" s="1" t="s">
        <v>228</v>
      </c>
      <c r="H49">
        <f t="shared" si="2"/>
        <v>19</v>
      </c>
      <c r="I49">
        <f t="shared" si="3"/>
        <v>35</v>
      </c>
      <c r="K49">
        <f t="shared" si="4"/>
        <v>-0.11302821281256401</v>
      </c>
      <c r="L49">
        <f t="shared" si="5"/>
        <v>1.3870147811158999</v>
      </c>
      <c r="M49">
        <f t="shared" si="6"/>
        <v>0.73477926088129997</v>
      </c>
      <c r="N49">
        <f t="shared" si="7"/>
        <v>1.5736854648076468</v>
      </c>
      <c r="O49">
        <f t="shared" si="8"/>
        <v>1.5736854648076468</v>
      </c>
      <c r="P49">
        <f t="shared" si="9"/>
        <v>-4.5640563061133364E-2</v>
      </c>
      <c r="Q49">
        <f t="shared" si="10"/>
        <v>0.56007375511831103</v>
      </c>
      <c r="R49">
        <f t="shared" si="11"/>
        <v>0.29670237507761571</v>
      </c>
      <c r="S49">
        <f t="shared" si="12"/>
        <v>0.63545099854006148</v>
      </c>
      <c r="U49" t="str">
        <f t="shared" si="13"/>
        <v>-0.0456405630611334 0.560073755118311 0.296702375077616</v>
      </c>
    </row>
    <row r="50" spans="1:21">
      <c r="A50" s="1" t="s">
        <v>229</v>
      </c>
      <c r="H50">
        <f t="shared" si="2"/>
        <v>17</v>
      </c>
      <c r="I50">
        <f t="shared" si="3"/>
        <v>34</v>
      </c>
      <c r="K50">
        <f t="shared" si="4"/>
        <v>1.2087938553764199</v>
      </c>
      <c r="L50">
        <f t="shared" si="5"/>
        <v>0.23640880089447</v>
      </c>
      <c r="M50">
        <f t="shared" si="6"/>
        <v>0.9794969301691</v>
      </c>
      <c r="N50">
        <f t="shared" si="7"/>
        <v>1.5736854648076408</v>
      </c>
      <c r="O50">
        <f t="shared" si="8"/>
        <v>1.5736854648076408</v>
      </c>
      <c r="P50">
        <f t="shared" si="9"/>
        <v>0.48810850681774065</v>
      </c>
      <c r="Q50">
        <f t="shared" si="10"/>
        <v>9.5461394256706189E-2</v>
      </c>
      <c r="R50">
        <f t="shared" si="11"/>
        <v>0.3955188735373899</v>
      </c>
      <c r="S50">
        <f t="shared" si="12"/>
        <v>0.63545099854006404</v>
      </c>
      <c r="U50" t="str">
        <f t="shared" si="13"/>
        <v>0.488108506817741 0.0954613942567062 0.39551887353739</v>
      </c>
    </row>
    <row r="51" spans="1:21">
      <c r="A51" s="1" t="s">
        <v>230</v>
      </c>
      <c r="H51">
        <f t="shared" si="2"/>
        <v>17</v>
      </c>
      <c r="I51">
        <f t="shared" si="3"/>
        <v>34</v>
      </c>
      <c r="K51">
        <f t="shared" si="4"/>
        <v>1.0105135417748301</v>
      </c>
      <c r="L51">
        <f t="shared" si="5"/>
        <v>1.0948871715859501</v>
      </c>
      <c r="M51">
        <f t="shared" si="6"/>
        <v>0.50652779344559995</v>
      </c>
      <c r="N51">
        <f t="shared" si="7"/>
        <v>1.573685464807584</v>
      </c>
      <c r="O51">
        <f t="shared" si="8"/>
        <v>1.573685464807584</v>
      </c>
      <c r="P51">
        <f t="shared" si="9"/>
        <v>0.40804331838802971</v>
      </c>
      <c r="Q51">
        <f t="shared" si="10"/>
        <v>0.44211321895769878</v>
      </c>
      <c r="R51">
        <f t="shared" si="11"/>
        <v>0.20453489552479862</v>
      </c>
      <c r="S51">
        <f t="shared" si="12"/>
        <v>0.6354509985400868</v>
      </c>
      <c r="U51" t="str">
        <f t="shared" si="13"/>
        <v>0.40804331838803 0.442113218957699 0.204534895524799</v>
      </c>
    </row>
    <row r="52" spans="1:21">
      <c r="A52" s="1" t="s">
        <v>231</v>
      </c>
      <c r="H52">
        <f t="shared" si="2"/>
        <v>17</v>
      </c>
      <c r="I52">
        <f t="shared" si="3"/>
        <v>37</v>
      </c>
      <c r="K52">
        <f t="shared" si="4"/>
        <v>1.35906514214776</v>
      </c>
      <c r="L52">
        <f t="shared" si="5"/>
        <v>-5.6181585124672098E-2</v>
      </c>
      <c r="M52">
        <f t="shared" si="6"/>
        <v>-0.79137318064140005</v>
      </c>
      <c r="N52">
        <f t="shared" si="7"/>
        <v>1.5736854648076017</v>
      </c>
      <c r="O52">
        <f t="shared" si="8"/>
        <v>1.5736854648076017</v>
      </c>
      <c r="P52">
        <f t="shared" si="9"/>
        <v>0.54878774759757687</v>
      </c>
      <c r="Q52">
        <f t="shared" si="10"/>
        <v>-2.2686010111558172E-2</v>
      </c>
      <c r="R52">
        <f t="shared" si="11"/>
        <v>-0.31955488507857471</v>
      </c>
      <c r="S52">
        <f t="shared" si="12"/>
        <v>0.6354509985400798</v>
      </c>
      <c r="U52" t="str">
        <f t="shared" si="13"/>
        <v>0.548787747597577 -0.0226860101115582 -0.319554885078575</v>
      </c>
    </row>
    <row r="53" spans="1:21">
      <c r="A53" s="1" t="s">
        <v>232</v>
      </c>
      <c r="H53">
        <f t="shared" si="2"/>
        <v>17</v>
      </c>
      <c r="I53">
        <f t="shared" si="3"/>
        <v>35</v>
      </c>
      <c r="K53">
        <f t="shared" si="4"/>
        <v>1.10922203245076</v>
      </c>
      <c r="L53">
        <f t="shared" si="5"/>
        <v>0.90269373256810104</v>
      </c>
      <c r="M53">
        <f t="shared" si="6"/>
        <v>-0.65670118779760001</v>
      </c>
      <c r="N53">
        <f t="shared" si="7"/>
        <v>1.5736854648075975</v>
      </c>
      <c r="O53">
        <f t="shared" si="8"/>
        <v>1.5736854648075975</v>
      </c>
      <c r="P53">
        <f t="shared" si="9"/>
        <v>0.44790160669728962</v>
      </c>
      <c r="Q53">
        <f t="shared" si="10"/>
        <v>0.36450589813791334</v>
      </c>
      <c r="R53">
        <f t="shared" si="11"/>
        <v>-0.26517460754424815</v>
      </c>
      <c r="S53">
        <f t="shared" si="12"/>
        <v>0.63545099854008125</v>
      </c>
      <c r="U53" t="str">
        <f t="shared" si="13"/>
        <v>0.44790160669729 0.364505898137913 -0.265174607544248</v>
      </c>
    </row>
    <row r="54" spans="1:21">
      <c r="A54" s="1" t="s">
        <v>233</v>
      </c>
      <c r="H54">
        <f t="shared" si="2"/>
        <v>18</v>
      </c>
      <c r="I54">
        <f t="shared" si="3"/>
        <v>36</v>
      </c>
      <c r="K54">
        <f t="shared" si="4"/>
        <v>-0.25851338501995003</v>
      </c>
      <c r="L54">
        <f t="shared" si="5"/>
        <v>0.207715228022888</v>
      </c>
      <c r="M54">
        <f t="shared" si="6"/>
        <v>-1.538346890645</v>
      </c>
      <c r="N54">
        <f t="shared" si="7"/>
        <v>1.5736854648068059</v>
      </c>
      <c r="O54">
        <f t="shared" si="8"/>
        <v>1.5736854648068059</v>
      </c>
      <c r="P54">
        <f t="shared" si="9"/>
        <v>-0.10438718048854406</v>
      </c>
      <c r="Q54">
        <f t="shared" si="10"/>
        <v>8.3874987734855536E-2</v>
      </c>
      <c r="R54">
        <f t="shared" si="11"/>
        <v>-0.62118135397653618</v>
      </c>
      <c r="S54">
        <f t="shared" si="12"/>
        <v>0.6354509985404011</v>
      </c>
      <c r="U54" t="str">
        <f t="shared" si="13"/>
        <v>-0.104387180488544 0.0838749877348555 -0.621181353976536</v>
      </c>
    </row>
    <row r="55" spans="1:21">
      <c r="A55" s="1" t="s">
        <v>234</v>
      </c>
      <c r="H55">
        <f t="shared" si="2"/>
        <v>18</v>
      </c>
      <c r="I55">
        <f t="shared" si="3"/>
        <v>35</v>
      </c>
      <c r="K55">
        <f t="shared" si="4"/>
        <v>4.6685480079256998E-2</v>
      </c>
      <c r="L55">
        <f t="shared" si="5"/>
        <v>1.0760392643702801</v>
      </c>
      <c r="M55">
        <f t="shared" si="6"/>
        <v>-1.147364767469</v>
      </c>
      <c r="N55">
        <f t="shared" si="7"/>
        <v>1.5736854648073599</v>
      </c>
      <c r="O55">
        <f t="shared" si="8"/>
        <v>1.5736854648073599</v>
      </c>
      <c r="P55">
        <f t="shared" si="9"/>
        <v>1.8851502156641557E-2</v>
      </c>
      <c r="Q55">
        <f t="shared" si="10"/>
        <v>0.43450247225625543</v>
      </c>
      <c r="R55">
        <f t="shared" si="11"/>
        <v>-0.46330356572699566</v>
      </c>
      <c r="S55">
        <f t="shared" si="12"/>
        <v>0.63545099854017739</v>
      </c>
      <c r="U55" t="str">
        <f t="shared" si="13"/>
        <v>0.0188515021566416 0.434502472256255 -0.463303565726996</v>
      </c>
    </row>
    <row r="56" spans="1:21">
      <c r="A56" s="1" t="s">
        <v>235</v>
      </c>
      <c r="H56">
        <f t="shared" si="2"/>
        <v>18</v>
      </c>
      <c r="I56">
        <f t="shared" si="3"/>
        <v>36</v>
      </c>
      <c r="K56">
        <f t="shared" si="4"/>
        <v>-1.40850318105296</v>
      </c>
      <c r="L56">
        <f t="shared" si="5"/>
        <v>0.66340281409000201</v>
      </c>
      <c r="M56">
        <f t="shared" si="6"/>
        <v>-0.2291319213205</v>
      </c>
      <c r="N56">
        <f t="shared" si="7"/>
        <v>1.5736854648076486</v>
      </c>
      <c r="O56">
        <f t="shared" si="8"/>
        <v>1.5736854648076486</v>
      </c>
      <c r="P56">
        <f t="shared" si="9"/>
        <v>-0.56875072742465438</v>
      </c>
      <c r="Q56">
        <f t="shared" si="10"/>
        <v>0.26788071064715929</v>
      </c>
      <c r="R56">
        <f t="shared" si="11"/>
        <v>-9.2523005045554843E-2</v>
      </c>
      <c r="S56">
        <f t="shared" si="12"/>
        <v>0.63545099854006082</v>
      </c>
      <c r="U56" t="str">
        <f t="shared" si="13"/>
        <v>-0.568750727424654 0.267880710647159 -0.0925230050455548</v>
      </c>
    </row>
    <row r="57" spans="1:21">
      <c r="A57" s="1" t="s">
        <v>236</v>
      </c>
      <c r="H57">
        <f t="shared" si="2"/>
        <v>19</v>
      </c>
      <c r="I57">
        <f t="shared" si="3"/>
        <v>35</v>
      </c>
      <c r="K57">
        <f t="shared" si="4"/>
        <v>-0.70870671425138099</v>
      </c>
      <c r="L57">
        <f t="shared" si="5"/>
        <v>1.3753661338398</v>
      </c>
      <c r="M57">
        <f t="shared" si="6"/>
        <v>-0.28738255550480002</v>
      </c>
      <c r="N57">
        <f t="shared" si="7"/>
        <v>1.5736854648076586</v>
      </c>
      <c r="O57">
        <f t="shared" si="8"/>
        <v>1.5736854648076586</v>
      </c>
      <c r="P57">
        <f t="shared" si="9"/>
        <v>-0.28617433363542311</v>
      </c>
      <c r="Q57">
        <f t="shared" si="10"/>
        <v>0.5553700549769639</v>
      </c>
      <c r="R57">
        <f t="shared" si="11"/>
        <v>-0.11604449297041619</v>
      </c>
      <c r="S57">
        <f t="shared" si="12"/>
        <v>0.63545099854005682</v>
      </c>
      <c r="U57" t="str">
        <f t="shared" si="13"/>
        <v>-0.286174333635423 0.555370054976964 -0.116044492970416</v>
      </c>
    </row>
    <row r="58" spans="1:21">
      <c r="A58" s="1" t="s">
        <v>237</v>
      </c>
      <c r="H58">
        <f t="shared" si="2"/>
        <v>18</v>
      </c>
      <c r="I58">
        <f t="shared" si="3"/>
        <v>36</v>
      </c>
      <c r="K58">
        <f t="shared" si="4"/>
        <v>-1.38150593375133</v>
      </c>
      <c r="L58">
        <f t="shared" si="5"/>
        <v>0.15334168066300199</v>
      </c>
      <c r="M58">
        <f t="shared" si="6"/>
        <v>0.73784390363270003</v>
      </c>
      <c r="N58">
        <f t="shared" si="7"/>
        <v>1.5736854648075738</v>
      </c>
      <c r="O58">
        <f t="shared" si="8"/>
        <v>1.5736854648075738</v>
      </c>
      <c r="P58">
        <f t="shared" si="9"/>
        <v>-0.55784929372699543</v>
      </c>
      <c r="Q58">
        <f t="shared" si="10"/>
        <v>6.1919059605113173E-2</v>
      </c>
      <c r="R58">
        <f t="shared" si="11"/>
        <v>0.29793987160417051</v>
      </c>
      <c r="S58">
        <f t="shared" si="12"/>
        <v>0.63545099854009102</v>
      </c>
      <c r="U58" t="str">
        <f t="shared" si="13"/>
        <v>-0.557849293726995 0.0619190596051132 0.297939871604171</v>
      </c>
    </row>
    <row r="59" spans="1:21">
      <c r="A59" s="1" t="s">
        <v>238</v>
      </c>
      <c r="H59">
        <f t="shared" si="2"/>
        <v>18</v>
      </c>
      <c r="I59">
        <f t="shared" si="3"/>
        <v>36</v>
      </c>
      <c r="K59">
        <f t="shared" si="4"/>
        <v>-1.4524871107616799</v>
      </c>
      <c r="L59">
        <f t="shared" si="5"/>
        <v>0.58351354535575595</v>
      </c>
      <c r="M59">
        <f t="shared" si="6"/>
        <v>-0.1621082280592</v>
      </c>
      <c r="N59">
        <f t="shared" si="7"/>
        <v>1.5736854648076757</v>
      </c>
      <c r="O59">
        <f t="shared" si="8"/>
        <v>1.5736854648076757</v>
      </c>
      <c r="P59">
        <f t="shared" si="9"/>
        <v>-0.58651134902161783</v>
      </c>
      <c r="Q59">
        <f t="shared" si="10"/>
        <v>0.23562158598400448</v>
      </c>
      <c r="R59">
        <f t="shared" si="11"/>
        <v>-6.5458973661147807E-2</v>
      </c>
      <c r="S59">
        <f t="shared" si="12"/>
        <v>0.63545099854004983</v>
      </c>
      <c r="U59" t="str">
        <f t="shared" si="13"/>
        <v>-0.586511349021618 0.235621585984004 -0.0654589736611478</v>
      </c>
    </row>
    <row r="60" spans="1:21">
      <c r="A60" s="1" t="s">
        <v>464</v>
      </c>
      <c r="H60">
        <f t="shared" si="2"/>
        <v>18</v>
      </c>
      <c r="I60">
        <f t="shared" si="3"/>
        <v>36</v>
      </c>
      <c r="K60">
        <f t="shared" si="4"/>
        <v>-1.0105135417748301</v>
      </c>
      <c r="L60">
        <f t="shared" si="5"/>
        <v>-1.0948871715859501</v>
      </c>
      <c r="M60">
        <f t="shared" si="6"/>
        <v>-0.50652779344559995</v>
      </c>
      <c r="N60">
        <f t="shared" si="7"/>
        <v>1.573685464807584</v>
      </c>
      <c r="O60">
        <f t="shared" si="8"/>
        <v>1.573685464807584</v>
      </c>
      <c r="P60">
        <f t="shared" si="9"/>
        <v>-0.40804331838802971</v>
      </c>
      <c r="Q60">
        <f t="shared" si="10"/>
        <v>-0.44211321895769878</v>
      </c>
      <c r="R60">
        <f t="shared" si="11"/>
        <v>-0.20453489552479862</v>
      </c>
      <c r="S60">
        <f t="shared" si="12"/>
        <v>0.6354509985400868</v>
      </c>
      <c r="U60" t="str">
        <f t="shared" si="13"/>
        <v>-0.40804331838803 -0.442113218957699 -0.204534895524799</v>
      </c>
    </row>
    <row r="61" spans="1:21">
      <c r="A61" s="1" t="s">
        <v>465</v>
      </c>
      <c r="H61">
        <f t="shared" si="2"/>
        <v>18</v>
      </c>
      <c r="I61">
        <f t="shared" si="3"/>
        <v>36</v>
      </c>
      <c r="K61">
        <f t="shared" si="4"/>
        <v>-1.2087938553764199</v>
      </c>
      <c r="L61">
        <f t="shared" si="5"/>
        <v>-0.23640880089447</v>
      </c>
      <c r="M61">
        <f t="shared" si="6"/>
        <v>-0.9794969301691</v>
      </c>
      <c r="N61">
        <f t="shared" si="7"/>
        <v>1.5736854648076408</v>
      </c>
      <c r="O61">
        <f t="shared" si="8"/>
        <v>1.5736854648076408</v>
      </c>
      <c r="P61">
        <f t="shared" si="9"/>
        <v>-0.48810850681774065</v>
      </c>
      <c r="Q61">
        <f t="shared" si="10"/>
        <v>-9.5461394256706189E-2</v>
      </c>
      <c r="R61">
        <f t="shared" si="11"/>
        <v>-0.3955188735373899</v>
      </c>
      <c r="S61">
        <f t="shared" si="12"/>
        <v>0.63545099854006404</v>
      </c>
      <c r="U61" t="str">
        <f t="shared" si="13"/>
        <v>-0.488108506817741 -0.0954613942567062 -0.39551887353739</v>
      </c>
    </row>
    <row r="62" spans="1:21">
      <c r="A62" s="1" t="s">
        <v>239</v>
      </c>
      <c r="H62">
        <f t="shared" si="2"/>
        <v>18</v>
      </c>
      <c r="I62">
        <f t="shared" si="3"/>
        <v>37</v>
      </c>
      <c r="K62">
        <f t="shared" si="4"/>
        <v>0.47921664294559602</v>
      </c>
      <c r="L62">
        <f t="shared" si="5"/>
        <v>-0.58397632184493398</v>
      </c>
      <c r="M62">
        <f t="shared" si="6"/>
        <v>-1.3805104153150001</v>
      </c>
      <c r="N62">
        <f t="shared" si="7"/>
        <v>1.5736854648069858</v>
      </c>
      <c r="O62">
        <f t="shared" si="8"/>
        <v>1.5736854648069858</v>
      </c>
      <c r="P62">
        <f t="shared" si="9"/>
        <v>0.19350670835246772</v>
      </c>
      <c r="Q62">
        <f t="shared" si="10"/>
        <v>-0.23580845419182028</v>
      </c>
      <c r="R62">
        <f t="shared" si="11"/>
        <v>-0.55744730540218568</v>
      </c>
      <c r="S62">
        <f t="shared" si="12"/>
        <v>0.63545099854032838</v>
      </c>
      <c r="U62" t="str">
        <f t="shared" si="13"/>
        <v>0.193506708352468 -0.23580845419182 -0.557447305402186</v>
      </c>
    </row>
    <row r="63" spans="1:21">
      <c r="A63" s="1" t="s">
        <v>240</v>
      </c>
      <c r="H63">
        <f t="shared" si="2"/>
        <v>19</v>
      </c>
      <c r="I63">
        <f t="shared" si="3"/>
        <v>38</v>
      </c>
      <c r="K63">
        <f t="shared" si="4"/>
        <v>-0.230236865498302</v>
      </c>
      <c r="L63">
        <f t="shared" si="5"/>
        <v>9.9192496807946298E-2</v>
      </c>
      <c r="M63">
        <f t="shared" si="6"/>
        <v>-1.5535886767380001</v>
      </c>
      <c r="N63">
        <f t="shared" si="7"/>
        <v>1.5736854648073761</v>
      </c>
      <c r="O63">
        <f t="shared" si="8"/>
        <v>1.5736854648073761</v>
      </c>
      <c r="P63">
        <f t="shared" si="9"/>
        <v>-9.2969179263254542E-2</v>
      </c>
      <c r="Q63">
        <f t="shared" si="10"/>
        <v>4.0053729003602052E-2</v>
      </c>
      <c r="R63">
        <f t="shared" si="11"/>
        <v>-0.62733595628317285</v>
      </c>
      <c r="S63">
        <f t="shared" si="12"/>
        <v>0.63545099854017073</v>
      </c>
      <c r="U63" t="str">
        <f t="shared" si="13"/>
        <v>-0.0929691792632545 0.0400537290036021 -0.627335956283173</v>
      </c>
    </row>
    <row r="64" spans="1:21">
      <c r="A64" s="1" t="s">
        <v>241</v>
      </c>
      <c r="H64">
        <f t="shared" si="2"/>
        <v>17</v>
      </c>
      <c r="I64">
        <f t="shared" si="3"/>
        <v>35</v>
      </c>
      <c r="K64">
        <f t="shared" si="4"/>
        <v>1.0289281391929801</v>
      </c>
      <c r="L64">
        <f t="shared" si="5"/>
        <v>0.98001280076505903</v>
      </c>
      <c r="M64">
        <f t="shared" si="6"/>
        <v>-0.6762896841296</v>
      </c>
      <c r="N64">
        <f t="shared" si="7"/>
        <v>1.57368546480757</v>
      </c>
      <c r="O64">
        <f t="shared" si="8"/>
        <v>1.57368546480757</v>
      </c>
      <c r="P64">
        <f t="shared" si="9"/>
        <v>0.41547909547231487</v>
      </c>
      <c r="Q64">
        <f t="shared" si="10"/>
        <v>0.39572718103765375</v>
      </c>
      <c r="R64">
        <f t="shared" si="11"/>
        <v>-0.2730844026287475</v>
      </c>
      <c r="S64">
        <f t="shared" si="12"/>
        <v>0.63545099854009268</v>
      </c>
      <c r="U64" t="str">
        <f t="shared" si="13"/>
        <v>0.415479095472315 0.395727181037654 -0.273084402628748</v>
      </c>
    </row>
    <row r="65" spans="1:21">
      <c r="A65" s="1" t="s">
        <v>242</v>
      </c>
      <c r="H65">
        <f t="shared" si="2"/>
        <v>18</v>
      </c>
      <c r="I65">
        <f t="shared" si="3"/>
        <v>35</v>
      </c>
      <c r="K65">
        <f t="shared" si="4"/>
        <v>0.130851358789905</v>
      </c>
      <c r="L65">
        <f t="shared" si="5"/>
        <v>1.12652785170685</v>
      </c>
      <c r="M65">
        <f t="shared" si="6"/>
        <v>-1.0910081866679999</v>
      </c>
      <c r="N65">
        <f t="shared" si="7"/>
        <v>1.57368546480706</v>
      </c>
      <c r="O65">
        <f t="shared" si="8"/>
        <v>1.57368546480706</v>
      </c>
      <c r="P65">
        <f t="shared" si="9"/>
        <v>5.283751325338349E-2</v>
      </c>
      <c r="Q65">
        <f t="shared" si="10"/>
        <v>0.45488966140914411</v>
      </c>
      <c r="R65">
        <f t="shared" si="11"/>
        <v>-0.44054689271646796</v>
      </c>
      <c r="S65">
        <f t="shared" si="12"/>
        <v>0.63545099854029841</v>
      </c>
      <c r="U65" t="str">
        <f t="shared" si="13"/>
        <v>0.0528375132533835 0.454889661409144 -0.440546892716468</v>
      </c>
    </row>
    <row r="66" spans="1:21">
      <c r="A66" s="1" t="s">
        <v>243</v>
      </c>
      <c r="H66">
        <f t="shared" si="2"/>
        <v>19</v>
      </c>
      <c r="I66">
        <f t="shared" si="3"/>
        <v>36</v>
      </c>
      <c r="K66">
        <f t="shared" si="4"/>
        <v>-0.121061656840005</v>
      </c>
      <c r="L66">
        <f t="shared" si="5"/>
        <v>1.4357003868321501</v>
      </c>
      <c r="M66">
        <f t="shared" si="6"/>
        <v>0.63292528519559998</v>
      </c>
      <c r="N66">
        <f t="shared" si="7"/>
        <v>1.5736854648076164</v>
      </c>
      <c r="O66">
        <f t="shared" si="8"/>
        <v>1.5736854648076164</v>
      </c>
      <c r="P66">
        <f t="shared" si="9"/>
        <v>-4.8884451463940735E-2</v>
      </c>
      <c r="Q66">
        <f t="shared" si="10"/>
        <v>0.5797329039500223</v>
      </c>
      <c r="R66">
        <f t="shared" si="11"/>
        <v>0.25557394630188901</v>
      </c>
      <c r="S66">
        <f t="shared" si="12"/>
        <v>0.63545099854007392</v>
      </c>
      <c r="U66" t="str">
        <f t="shared" si="13"/>
        <v>-0.0488844514639407 0.579732903950022 0.255573946301889</v>
      </c>
    </row>
    <row r="67" spans="1:21">
      <c r="A67" s="1" t="s">
        <v>244</v>
      </c>
      <c r="H67">
        <f t="shared" si="2"/>
        <v>19</v>
      </c>
      <c r="I67">
        <f t="shared" si="3"/>
        <v>36</v>
      </c>
      <c r="K67">
        <f t="shared" si="4"/>
        <v>-0.62454083554076301</v>
      </c>
      <c r="L67">
        <f t="shared" si="5"/>
        <v>1.4258547211763699</v>
      </c>
      <c r="M67">
        <f t="shared" si="6"/>
        <v>-0.2310259747042</v>
      </c>
      <c r="N67">
        <f t="shared" si="7"/>
        <v>1.5736854648076672</v>
      </c>
      <c r="O67">
        <f t="shared" si="8"/>
        <v>1.5736854648076672</v>
      </c>
      <c r="P67">
        <f t="shared" si="9"/>
        <v>-0.25218832253872353</v>
      </c>
      <c r="Q67">
        <f t="shared" si="10"/>
        <v>0.575757244129665</v>
      </c>
      <c r="R67">
        <f t="shared" si="11"/>
        <v>-9.3287819959889676E-2</v>
      </c>
      <c r="S67">
        <f t="shared" si="12"/>
        <v>0.63545099854005316</v>
      </c>
      <c r="U67" t="str">
        <f t="shared" si="13"/>
        <v>-0.252188322538724 0.575757244129665 -0.0932878199598897</v>
      </c>
    </row>
    <row r="68" spans="1:21">
      <c r="A68" s="1" t="s">
        <v>245</v>
      </c>
      <c r="H68">
        <f t="shared" si="2"/>
        <v>18</v>
      </c>
      <c r="I68">
        <f t="shared" si="3"/>
        <v>37</v>
      </c>
      <c r="K68">
        <f t="shared" si="4"/>
        <v>-1.0859104543848599</v>
      </c>
      <c r="L68">
        <f t="shared" si="5"/>
        <v>-0.98112710468751696</v>
      </c>
      <c r="M68">
        <f t="shared" si="6"/>
        <v>0.57851018284209998</v>
      </c>
      <c r="N68">
        <f t="shared" si="7"/>
        <v>1.5736854648076415</v>
      </c>
      <c r="O68">
        <f t="shared" si="8"/>
        <v>1.5736854648076415</v>
      </c>
      <c r="P68">
        <f t="shared" si="9"/>
        <v>-0.43848843876072813</v>
      </c>
      <c r="Q68">
        <f t="shared" si="10"/>
        <v>-0.39617713470119159</v>
      </c>
      <c r="R68">
        <f t="shared" si="11"/>
        <v>0.2336012383500933</v>
      </c>
      <c r="S68">
        <f t="shared" si="12"/>
        <v>0.63545099854006371</v>
      </c>
      <c r="U68" t="str">
        <f t="shared" si="13"/>
        <v>-0.438488438760728 -0.396177134701192 0.233601238350093</v>
      </c>
    </row>
    <row r="69" spans="1:21">
      <c r="A69" s="1" t="s">
        <v>466</v>
      </c>
      <c r="H69">
        <f t="shared" si="2"/>
        <v>18</v>
      </c>
      <c r="I69">
        <f t="shared" si="3"/>
        <v>36</v>
      </c>
      <c r="K69">
        <f t="shared" si="4"/>
        <v>-1.00248009774738</v>
      </c>
      <c r="L69">
        <f t="shared" si="5"/>
        <v>-1.1435727773022299</v>
      </c>
      <c r="M69">
        <f t="shared" si="6"/>
        <v>-0.40467381775990002</v>
      </c>
      <c r="N69">
        <f t="shared" si="7"/>
        <v>1.5736854648075977</v>
      </c>
      <c r="O69">
        <f t="shared" si="8"/>
        <v>1.5736854648075977</v>
      </c>
      <c r="P69">
        <f t="shared" si="9"/>
        <v>-0.40479942998521329</v>
      </c>
      <c r="Q69">
        <f t="shared" si="10"/>
        <v>-0.46177236778939312</v>
      </c>
      <c r="R69">
        <f t="shared" si="11"/>
        <v>-0.16340646674905596</v>
      </c>
      <c r="S69">
        <f t="shared" si="12"/>
        <v>0.63545099854008136</v>
      </c>
      <c r="U69" t="str">
        <f t="shared" si="13"/>
        <v>-0.404799429985213 -0.461772367789393 -0.163406466749056</v>
      </c>
    </row>
    <row r="70" spans="1:21">
      <c r="A70" s="1" t="s">
        <v>246</v>
      </c>
      <c r="H70">
        <f t="shared" si="2"/>
        <v>18</v>
      </c>
      <c r="I70">
        <f t="shared" si="3"/>
        <v>36</v>
      </c>
      <c r="K70">
        <f t="shared" si="4"/>
        <v>-1.4430447046411601</v>
      </c>
      <c r="L70">
        <f t="shared" si="5"/>
        <v>0.56512841462924901</v>
      </c>
      <c r="M70">
        <f t="shared" si="6"/>
        <v>-0.27338214559930002</v>
      </c>
      <c r="N70">
        <f t="shared" si="7"/>
        <v>1.5736854648076084</v>
      </c>
      <c r="O70">
        <f t="shared" si="8"/>
        <v>1.5736854648076084</v>
      </c>
      <c r="P70">
        <f t="shared" si="9"/>
        <v>-0.58269852458369242</v>
      </c>
      <c r="Q70">
        <f t="shared" si="10"/>
        <v>0.22819770749006077</v>
      </c>
      <c r="R70">
        <f t="shared" si="11"/>
        <v>-0.11039115584977602</v>
      </c>
      <c r="S70">
        <f t="shared" si="12"/>
        <v>0.63545099854007692</v>
      </c>
      <c r="U70" t="str">
        <f t="shared" si="13"/>
        <v>-0.582698524583692 0.228197707490061 -0.110391155849776</v>
      </c>
    </row>
    <row r="71" spans="1:21">
      <c r="A71" s="1" t="s">
        <v>467</v>
      </c>
      <c r="H71">
        <f t="shared" si="2"/>
        <v>18</v>
      </c>
      <c r="I71">
        <f t="shared" si="3"/>
        <v>37</v>
      </c>
      <c r="K71">
        <f t="shared" si="4"/>
        <v>-1.23707037489807</v>
      </c>
      <c r="L71">
        <f t="shared" si="5"/>
        <v>-0.12788606967948599</v>
      </c>
      <c r="M71">
        <f t="shared" si="6"/>
        <v>-0.96425514407669999</v>
      </c>
      <c r="N71">
        <f t="shared" si="7"/>
        <v>1.5736854648076584</v>
      </c>
      <c r="O71">
        <f t="shared" si="8"/>
        <v>1.5736854648076584</v>
      </c>
      <c r="P71">
        <f t="shared" si="9"/>
        <v>-0.4995265080429403</v>
      </c>
      <c r="Q71">
        <f t="shared" si="10"/>
        <v>-5.1640135525509986E-2</v>
      </c>
      <c r="R71">
        <f t="shared" si="11"/>
        <v>-0.38936427123053863</v>
      </c>
      <c r="S71">
        <f t="shared" si="12"/>
        <v>0.63545099854005671</v>
      </c>
      <c r="U71" t="str">
        <f t="shared" si="13"/>
        <v>-0.49952650804294 -0.05164013552551 -0.389364271230539</v>
      </c>
    </row>
    <row r="72" spans="1:21">
      <c r="A72" s="1" t="s">
        <v>247</v>
      </c>
      <c r="H72">
        <f t="shared" si="2"/>
        <v>17</v>
      </c>
      <c r="I72">
        <f t="shared" si="3"/>
        <v>35</v>
      </c>
      <c r="K72">
        <f t="shared" si="4"/>
        <v>1.32452361855951</v>
      </c>
      <c r="L72">
        <f t="shared" si="5"/>
        <v>-0.15445598458540999</v>
      </c>
      <c r="M72">
        <f t="shared" si="6"/>
        <v>-0.83562340491999998</v>
      </c>
      <c r="N72">
        <f t="shared" si="7"/>
        <v>1.5736854648074756</v>
      </c>
      <c r="O72">
        <f t="shared" si="8"/>
        <v>1.5736854648074756</v>
      </c>
      <c r="P72">
        <f t="shared" si="9"/>
        <v>0.53483995043863319</v>
      </c>
      <c r="Q72">
        <f t="shared" si="10"/>
        <v>-6.2369013268674597E-2</v>
      </c>
      <c r="R72">
        <f t="shared" si="11"/>
        <v>-0.33742303588276457</v>
      </c>
      <c r="S72">
        <f t="shared" si="12"/>
        <v>0.63545099854013065</v>
      </c>
      <c r="U72" t="str">
        <f t="shared" si="13"/>
        <v>0.534839950438633 -0.0623690132686746 -0.337423035882765</v>
      </c>
    </row>
    <row r="73" spans="1:21">
      <c r="A73" s="1" t="s">
        <v>248</v>
      </c>
      <c r="H73">
        <f t="shared" si="2"/>
        <v>17</v>
      </c>
      <c r="I73">
        <f t="shared" si="3"/>
        <v>36</v>
      </c>
      <c r="K73">
        <f t="shared" si="4"/>
        <v>0.58085837180415001</v>
      </c>
      <c r="L73">
        <f t="shared" si="5"/>
        <v>-0.60055847095119297</v>
      </c>
      <c r="M73">
        <f t="shared" si="6"/>
        <v>-1.3335737763690001</v>
      </c>
      <c r="N73">
        <f t="shared" si="7"/>
        <v>1.5736854648071448</v>
      </c>
      <c r="O73">
        <f t="shared" si="8"/>
        <v>1.5736854648071448</v>
      </c>
      <c r="P73">
        <f t="shared" si="9"/>
        <v>0.23454943228992284</v>
      </c>
      <c r="Q73">
        <f t="shared" si="10"/>
        <v>-0.24250429236475032</v>
      </c>
      <c r="R73">
        <f t="shared" si="11"/>
        <v>-0.53849438580449971</v>
      </c>
      <c r="S73">
        <f t="shared" si="12"/>
        <v>0.6354509985402641</v>
      </c>
      <c r="U73" t="str">
        <f t="shared" si="13"/>
        <v>0.234549432289923 -0.24250429236475 -0.5384943858045</v>
      </c>
    </row>
    <row r="74" spans="1:21">
      <c r="A74" s="1" t="s">
        <v>249</v>
      </c>
      <c r="H74">
        <f t="shared" si="2"/>
        <v>18</v>
      </c>
      <c r="I74">
        <f t="shared" si="3"/>
        <v>36</v>
      </c>
      <c r="K74">
        <f t="shared" si="4"/>
        <v>0.62454083554076301</v>
      </c>
      <c r="L74">
        <f t="shared" si="5"/>
        <v>-1.4258547211763699</v>
      </c>
      <c r="M74">
        <f t="shared" si="6"/>
        <v>0.2310259747042</v>
      </c>
      <c r="N74">
        <f t="shared" si="7"/>
        <v>1.5736854648076672</v>
      </c>
      <c r="O74">
        <f t="shared" si="8"/>
        <v>1.5736854648076672</v>
      </c>
      <c r="P74">
        <f t="shared" si="9"/>
        <v>0.25218832253872353</v>
      </c>
      <c r="Q74">
        <f t="shared" si="10"/>
        <v>-0.575757244129665</v>
      </c>
      <c r="R74">
        <f t="shared" si="11"/>
        <v>9.3287819959889676E-2</v>
      </c>
      <c r="S74">
        <f t="shared" si="12"/>
        <v>0.63545099854005316</v>
      </c>
      <c r="U74" t="str">
        <f t="shared" si="13"/>
        <v>0.252188322538724 -0.575757244129665 0.0932878199598897</v>
      </c>
    </row>
    <row r="75" spans="1:21">
      <c r="A75" s="1" t="s">
        <v>250</v>
      </c>
      <c r="H75">
        <f t="shared" si="2"/>
        <v>18</v>
      </c>
      <c r="I75">
        <f t="shared" si="3"/>
        <v>36</v>
      </c>
      <c r="K75">
        <f t="shared" si="4"/>
        <v>0.121061656840005</v>
      </c>
      <c r="L75">
        <f t="shared" si="5"/>
        <v>-1.4357003868321401</v>
      </c>
      <c r="M75">
        <f t="shared" si="6"/>
        <v>-0.63292528519559998</v>
      </c>
      <c r="N75">
        <f t="shared" si="7"/>
        <v>1.5736854648076073</v>
      </c>
      <c r="O75">
        <f t="shared" si="8"/>
        <v>1.5736854648076073</v>
      </c>
      <c r="P75">
        <f t="shared" si="9"/>
        <v>4.8884451463941291E-2</v>
      </c>
      <c r="Q75">
        <f t="shared" si="10"/>
        <v>-0.57973290395002486</v>
      </c>
      <c r="R75">
        <f t="shared" si="11"/>
        <v>-0.25557394630189195</v>
      </c>
      <c r="S75">
        <f t="shared" si="12"/>
        <v>0.63545099854007747</v>
      </c>
      <c r="U75" t="str">
        <f t="shared" si="13"/>
        <v>0.0488844514639413 -0.579732903950025 -0.255573946301892</v>
      </c>
    </row>
    <row r="76" spans="1:21">
      <c r="A76" s="1" t="s">
        <v>251</v>
      </c>
      <c r="H76">
        <f t="shared" si="2"/>
        <v>20</v>
      </c>
      <c r="I76">
        <f t="shared" si="3"/>
        <v>38</v>
      </c>
      <c r="K76">
        <f t="shared" si="4"/>
        <v>-2.3373902013338801E-2</v>
      </c>
      <c r="L76">
        <f t="shared" si="5"/>
        <v>-1.1544726364896301</v>
      </c>
      <c r="M76">
        <f t="shared" si="6"/>
        <v>1.06917376251</v>
      </c>
      <c r="N76">
        <f t="shared" si="7"/>
        <v>1.5736854648049705</v>
      </c>
      <c r="O76">
        <f t="shared" si="8"/>
        <v>1.5736854648049705</v>
      </c>
      <c r="P76">
        <f t="shared" si="9"/>
        <v>-9.4383342201230219E-3</v>
      </c>
      <c r="Q76">
        <f t="shared" si="10"/>
        <v>-0.46617370882095432</v>
      </c>
      <c r="R76">
        <f t="shared" si="11"/>
        <v>0.43173019653274208</v>
      </c>
      <c r="S76">
        <f t="shared" si="12"/>
        <v>0.63545099854114229</v>
      </c>
      <c r="U76" t="str">
        <f t="shared" si="13"/>
        <v>-0.00943833422012302 -0.466173708820954 0.431730196532742</v>
      </c>
    </row>
    <row r="77" spans="1:21">
      <c r="A77" s="1" t="s">
        <v>252</v>
      </c>
      <c r="H77">
        <f t="shared" si="2"/>
        <v>17</v>
      </c>
      <c r="I77">
        <f t="shared" si="3"/>
        <v>35</v>
      </c>
      <c r="K77">
        <f t="shared" si="4"/>
        <v>0.61509842942031001</v>
      </c>
      <c r="L77">
        <f t="shared" si="5"/>
        <v>-1.40746959044986</v>
      </c>
      <c r="M77">
        <f t="shared" si="6"/>
        <v>0.34229989224439999</v>
      </c>
      <c r="N77">
        <f t="shared" si="7"/>
        <v>1.5736854648076777</v>
      </c>
      <c r="O77">
        <f t="shared" si="8"/>
        <v>1.5736854648076777</v>
      </c>
      <c r="P77">
        <f t="shared" si="9"/>
        <v>0.248375498100772</v>
      </c>
      <c r="Q77">
        <f t="shared" si="10"/>
        <v>-0.56833336563569303</v>
      </c>
      <c r="R77">
        <f t="shared" si="11"/>
        <v>0.13822000214854749</v>
      </c>
      <c r="S77">
        <f t="shared" si="12"/>
        <v>0.63545099854004905</v>
      </c>
      <c r="U77" t="str">
        <f t="shared" si="13"/>
        <v>0.248375498100772 -0.568333365635693 0.138220002148547</v>
      </c>
    </row>
    <row r="78" spans="1:21">
      <c r="A78" s="1" t="s">
        <v>253</v>
      </c>
      <c r="H78">
        <f t="shared" si="2"/>
        <v>17</v>
      </c>
      <c r="I78">
        <f t="shared" si="3"/>
        <v>35</v>
      </c>
      <c r="K78">
        <f t="shared" si="4"/>
        <v>1.23707037489807</v>
      </c>
      <c r="L78">
        <f t="shared" si="5"/>
        <v>0.12788606967948599</v>
      </c>
      <c r="M78">
        <f t="shared" si="6"/>
        <v>0.96425514407669999</v>
      </c>
      <c r="N78">
        <f t="shared" si="7"/>
        <v>1.5736854648076584</v>
      </c>
      <c r="O78">
        <f t="shared" si="8"/>
        <v>1.5736854648076584</v>
      </c>
      <c r="P78">
        <f t="shared" si="9"/>
        <v>0.4995265080429403</v>
      </c>
      <c r="Q78">
        <f t="shared" si="10"/>
        <v>5.1640135525509986E-2</v>
      </c>
      <c r="R78">
        <f t="shared" si="11"/>
        <v>0.38936427123053863</v>
      </c>
      <c r="S78">
        <f t="shared" si="12"/>
        <v>0.63545099854005671</v>
      </c>
      <c r="U78" t="str">
        <f t="shared" si="13"/>
        <v>0.49952650804294 0.05164013552551 0.389364271230539</v>
      </c>
    </row>
    <row r="79" spans="1:21">
      <c r="A79" s="1" t="s">
        <v>254</v>
      </c>
      <c r="H79">
        <f t="shared" si="2"/>
        <v>17</v>
      </c>
      <c r="I79">
        <f t="shared" si="3"/>
        <v>35</v>
      </c>
      <c r="K79">
        <f t="shared" si="4"/>
        <v>1.4430447046411601</v>
      </c>
      <c r="L79">
        <f t="shared" si="5"/>
        <v>-0.56512841462925001</v>
      </c>
      <c r="M79">
        <f t="shared" si="6"/>
        <v>0.27338214559930002</v>
      </c>
      <c r="N79">
        <f t="shared" si="7"/>
        <v>1.5736854648076086</v>
      </c>
      <c r="O79">
        <f t="shared" si="8"/>
        <v>1.5736854648076086</v>
      </c>
      <c r="P79">
        <f t="shared" si="9"/>
        <v>0.58269852458369231</v>
      </c>
      <c r="Q79">
        <f t="shared" si="10"/>
        <v>-0.22819770749006113</v>
      </c>
      <c r="R79">
        <f t="shared" si="11"/>
        <v>0.11039115584977599</v>
      </c>
      <c r="S79">
        <f t="shared" si="12"/>
        <v>0.63545099854007703</v>
      </c>
      <c r="U79" t="str">
        <f t="shared" si="13"/>
        <v>0.582698524583692 -0.228197707490061 0.110391155849776</v>
      </c>
    </row>
    <row r="80" spans="1:21">
      <c r="A80" s="1" t="s">
        <v>468</v>
      </c>
      <c r="H80">
        <f t="shared" si="2"/>
        <v>19</v>
      </c>
      <c r="I80">
        <f t="shared" si="3"/>
        <v>37</v>
      </c>
      <c r="K80">
        <f t="shared" si="4"/>
        <v>-0.93021964851708105</v>
      </c>
      <c r="L80">
        <f t="shared" si="5"/>
        <v>-1.17220623978297</v>
      </c>
      <c r="M80">
        <f t="shared" si="6"/>
        <v>-0.48693929711360001</v>
      </c>
      <c r="N80">
        <f t="shared" si="7"/>
        <v>1.5736854648076464</v>
      </c>
      <c r="O80">
        <f t="shared" si="8"/>
        <v>1.5736854648076464</v>
      </c>
      <c r="P80">
        <f t="shared" si="9"/>
        <v>-0.37562080716302249</v>
      </c>
      <c r="Q80">
        <f t="shared" si="10"/>
        <v>-0.47333450185741333</v>
      </c>
      <c r="R80">
        <f t="shared" si="11"/>
        <v>-0.19662510044029316</v>
      </c>
      <c r="S80">
        <f t="shared" si="12"/>
        <v>0.63545099854006171</v>
      </c>
      <c r="U80" t="str">
        <f t="shared" si="13"/>
        <v>-0.375620807163022 -0.473334501857413 -0.196625100440293</v>
      </c>
    </row>
    <row r="81" spans="1:21">
      <c r="A81" s="1" t="s">
        <v>255</v>
      </c>
      <c r="H81">
        <f t="shared" ref="H81:H137" si="14">FIND(" ",A81)</f>
        <v>19</v>
      </c>
      <c r="I81">
        <f t="shared" ref="I81:I137" si="15">FIND(" ",A81,H81+1)</f>
        <v>36</v>
      </c>
      <c r="K81">
        <f t="shared" ref="K81:K137" si="16">(VALUE(MID(A81,1,H81-1)))</f>
        <v>1.9419927981511501E-2</v>
      </c>
      <c r="L81">
        <f t="shared" ref="L81:L137" si="17">VALUE(MID(A81,H81+1,I81-H81-1))</f>
        <v>-1.4191182377259</v>
      </c>
      <c r="M81">
        <f t="shared" ref="M81:M137" si="18">VALUE(MID(A81,I81+1,LEN(A81)-I81-2))</f>
        <v>-0.67986192414169999</v>
      </c>
      <c r="N81">
        <f t="shared" ref="N81:N137" si="19">SQRT(K81^2+L81^2+M81^2)</f>
        <v>1.5736854648076044</v>
      </c>
      <c r="O81">
        <f t="shared" ref="O81:O144" si="20">IF(P$10="OFF",N81,P$11*N81^2+P$12*$N81+P$13)</f>
        <v>1.5736854648076044</v>
      </c>
      <c r="P81">
        <f t="shared" ref="P81:P144" si="21">K81/($O81^2)</f>
        <v>7.8417275264956524E-3</v>
      </c>
      <c r="Q81">
        <f t="shared" ref="Q81:Q144" si="22">L81/($O81^2)</f>
        <v>-0.57303706577706093</v>
      </c>
      <c r="R81">
        <f t="shared" ref="R81:R144" si="23">M81/($O81^2)</f>
        <v>-0.27452686589949549</v>
      </c>
      <c r="S81">
        <f t="shared" ref="S81:S137" si="24">SQRT(P81^2+Q81^2+R81^2)</f>
        <v>0.63545099854007869</v>
      </c>
      <c r="U81" t="str">
        <f t="shared" si="13"/>
        <v>0.00784172752649565 -0.573037065777061 -0.274526865899495</v>
      </c>
    </row>
    <row r="82" spans="1:21">
      <c r="A82" s="1" t="s">
        <v>256</v>
      </c>
      <c r="H82">
        <f t="shared" si="14"/>
        <v>18</v>
      </c>
      <c r="I82">
        <f t="shared" si="15"/>
        <v>37</v>
      </c>
      <c r="K82">
        <f t="shared" si="16"/>
        <v>0.337714322274902</v>
      </c>
      <c r="L82">
        <f t="shared" si="17"/>
        <v>-0.127137281590809</v>
      </c>
      <c r="M82">
        <f t="shared" si="18"/>
        <v>1.5317542525829999</v>
      </c>
      <c r="N82">
        <f t="shared" si="19"/>
        <v>1.5736854648073741</v>
      </c>
      <c r="O82">
        <f t="shared" si="20"/>
        <v>1.5736854648073741</v>
      </c>
      <c r="P82">
        <f t="shared" si="21"/>
        <v>0.13636835829653665</v>
      </c>
      <c r="Q82">
        <f t="shared" si="22"/>
        <v>-5.1337776414203298E-2</v>
      </c>
      <c r="R82">
        <f t="shared" si="23"/>
        <v>0.61851926009951708</v>
      </c>
      <c r="S82">
        <f t="shared" si="24"/>
        <v>0.63545099854017173</v>
      </c>
      <c r="U82" t="str">
        <f t="shared" ref="U82:U145" si="25">IF(LEN(A82)&gt;40,P82&amp;" "&amp;Q82&amp;" "&amp;R82,A82)</f>
        <v>0.136368358296537 -0.0513377764142033 0.618519260099517</v>
      </c>
    </row>
    <row r="83" spans="1:21">
      <c r="A83" s="1" t="s">
        <v>257</v>
      </c>
      <c r="H83">
        <f t="shared" si="14"/>
        <v>16</v>
      </c>
      <c r="I83">
        <f t="shared" si="15"/>
        <v>34</v>
      </c>
      <c r="K83">
        <f t="shared" si="16"/>
        <v>1.1648099256677</v>
      </c>
      <c r="L83">
        <f t="shared" si="17"/>
        <v>0.15651953216019601</v>
      </c>
      <c r="M83">
        <f t="shared" si="18"/>
        <v>1.04652062343</v>
      </c>
      <c r="N83">
        <f t="shared" si="19"/>
        <v>1.5736854648073595</v>
      </c>
      <c r="O83">
        <f t="shared" si="20"/>
        <v>1.5736854648073595</v>
      </c>
      <c r="P83">
        <f t="shared" si="21"/>
        <v>0.47034788522092497</v>
      </c>
      <c r="Q83">
        <f t="shared" si="22"/>
        <v>6.3202269593570462E-2</v>
      </c>
      <c r="R83">
        <f t="shared" si="23"/>
        <v>0.42258290492178441</v>
      </c>
      <c r="S83">
        <f t="shared" si="24"/>
        <v>0.6354509985401775</v>
      </c>
      <c r="U83" t="str">
        <f t="shared" si="25"/>
        <v>0.470347885220925 0.0632022695935705 0.422582904921784</v>
      </c>
    </row>
    <row r="84" spans="1:21">
      <c r="A84" s="1" t="s">
        <v>258</v>
      </c>
      <c r="H84">
        <f t="shared" si="14"/>
        <v>20</v>
      </c>
      <c r="I84">
        <f t="shared" si="15"/>
        <v>36</v>
      </c>
      <c r="K84">
        <f t="shared" si="16"/>
        <v>-1.94199279815114E-2</v>
      </c>
      <c r="L84">
        <f t="shared" si="17"/>
        <v>1.4191182377259</v>
      </c>
      <c r="M84">
        <f t="shared" si="18"/>
        <v>0.67986192414169999</v>
      </c>
      <c r="N84">
        <f t="shared" si="19"/>
        <v>1.5736854648076044</v>
      </c>
      <c r="O84">
        <f t="shared" si="20"/>
        <v>1.5736854648076044</v>
      </c>
      <c r="P84">
        <f t="shared" si="21"/>
        <v>-7.8417275264956125E-3</v>
      </c>
      <c r="Q84">
        <f t="shared" si="22"/>
        <v>0.57303706577706093</v>
      </c>
      <c r="R84">
        <f t="shared" si="23"/>
        <v>0.27452686589949549</v>
      </c>
      <c r="S84">
        <f t="shared" si="24"/>
        <v>0.63545099854007869</v>
      </c>
      <c r="U84" t="str">
        <f t="shared" si="25"/>
        <v>-0.00784172752649561 0.573037065777061 0.274526865899495</v>
      </c>
    </row>
    <row r="85" spans="1:21">
      <c r="A85" s="1" t="s">
        <v>259</v>
      </c>
      <c r="H85">
        <f t="shared" si="14"/>
        <v>18</v>
      </c>
      <c r="I85">
        <f t="shared" si="15"/>
        <v>35</v>
      </c>
      <c r="K85">
        <f t="shared" si="16"/>
        <v>0.93021964851708105</v>
      </c>
      <c r="L85">
        <f t="shared" si="17"/>
        <v>1.17220623978297</v>
      </c>
      <c r="M85">
        <f t="shared" si="18"/>
        <v>0.48693929711360001</v>
      </c>
      <c r="N85">
        <f t="shared" si="19"/>
        <v>1.5736854648076464</v>
      </c>
      <c r="O85">
        <f t="shared" si="20"/>
        <v>1.5736854648076464</v>
      </c>
      <c r="P85">
        <f t="shared" si="21"/>
        <v>0.37562080716302249</v>
      </c>
      <c r="Q85">
        <f t="shared" si="22"/>
        <v>0.47333450185741333</v>
      </c>
      <c r="R85">
        <f t="shared" si="23"/>
        <v>0.19662510044029316</v>
      </c>
      <c r="S85">
        <f t="shared" si="24"/>
        <v>0.63545099854006171</v>
      </c>
      <c r="U85" t="str">
        <f t="shared" si="25"/>
        <v>0.375620807163022 0.473334501857413 0.196625100440293</v>
      </c>
    </row>
    <row r="86" spans="1:21">
      <c r="A86" s="1" t="s">
        <v>260</v>
      </c>
      <c r="H86">
        <f t="shared" si="14"/>
        <v>18</v>
      </c>
      <c r="I86">
        <f t="shared" si="15"/>
        <v>35</v>
      </c>
      <c r="K86">
        <f t="shared" si="16"/>
        <v>0.70870671425138299</v>
      </c>
      <c r="L86">
        <f t="shared" si="17"/>
        <v>-1.3753661338398</v>
      </c>
      <c r="M86">
        <f t="shared" si="18"/>
        <v>0.28738255550399999</v>
      </c>
      <c r="N86">
        <f t="shared" si="19"/>
        <v>1.5736854648075136</v>
      </c>
      <c r="O86">
        <f t="shared" si="20"/>
        <v>1.5736854648075136</v>
      </c>
      <c r="P86">
        <f t="shared" si="21"/>
        <v>0.28617433363547662</v>
      </c>
      <c r="Q86">
        <f t="shared" si="22"/>
        <v>-0.55537005497706615</v>
      </c>
      <c r="R86">
        <f t="shared" si="23"/>
        <v>0.11604449297011452</v>
      </c>
      <c r="S86">
        <f t="shared" si="24"/>
        <v>0.63545099854011522</v>
      </c>
      <c r="U86" t="str">
        <f t="shared" si="25"/>
        <v>0.286174333635477 -0.555370054977066 0.116044492970115</v>
      </c>
    </row>
    <row r="87" spans="1:21">
      <c r="A87" s="1" t="s">
        <v>261</v>
      </c>
      <c r="H87">
        <f t="shared" si="14"/>
        <v>17</v>
      </c>
      <c r="I87">
        <f t="shared" si="15"/>
        <v>36</v>
      </c>
      <c r="K87">
        <f t="shared" si="16"/>
        <v>1.40850318105296</v>
      </c>
      <c r="L87">
        <f t="shared" si="17"/>
        <v>-0.66340281409000201</v>
      </c>
      <c r="M87">
        <f t="shared" si="18"/>
        <v>0.2291319213205</v>
      </c>
      <c r="N87">
        <f t="shared" si="19"/>
        <v>1.5736854648076486</v>
      </c>
      <c r="O87">
        <f t="shared" si="20"/>
        <v>1.5736854648076486</v>
      </c>
      <c r="P87">
        <f t="shared" si="21"/>
        <v>0.56875072742465438</v>
      </c>
      <c r="Q87">
        <f t="shared" si="22"/>
        <v>-0.26788071064715929</v>
      </c>
      <c r="R87">
        <f t="shared" si="23"/>
        <v>9.2523005045554843E-2</v>
      </c>
      <c r="S87">
        <f t="shared" si="24"/>
        <v>0.63545099854006082</v>
      </c>
      <c r="U87" t="str">
        <f t="shared" si="25"/>
        <v>0.568750727424654 -0.267880710647159 0.0925230050455548</v>
      </c>
    </row>
    <row r="88" spans="1:21">
      <c r="A88" s="1" t="s">
        <v>262</v>
      </c>
      <c r="H88">
        <f t="shared" si="14"/>
        <v>19</v>
      </c>
      <c r="I88">
        <f t="shared" si="15"/>
        <v>37</v>
      </c>
      <c r="K88">
        <f t="shared" si="16"/>
        <v>-0.47921664294559602</v>
      </c>
      <c r="L88">
        <f t="shared" si="17"/>
        <v>0.58397632184493398</v>
      </c>
      <c r="M88">
        <f t="shared" si="18"/>
        <v>1.3805104153150001</v>
      </c>
      <c r="N88">
        <f t="shared" si="19"/>
        <v>1.5736854648069858</v>
      </c>
      <c r="O88">
        <f t="shared" si="20"/>
        <v>1.5736854648069858</v>
      </c>
      <c r="P88">
        <f t="shared" si="21"/>
        <v>-0.19350670835246772</v>
      </c>
      <c r="Q88">
        <f t="shared" si="22"/>
        <v>0.23580845419182028</v>
      </c>
      <c r="R88">
        <f t="shared" si="23"/>
        <v>0.55744730540218568</v>
      </c>
      <c r="S88">
        <f t="shared" si="24"/>
        <v>0.63545099854032838</v>
      </c>
      <c r="U88" t="str">
        <f t="shared" si="25"/>
        <v>-0.193506708352468 0.23580845419182 0.557447305402186</v>
      </c>
    </row>
    <row r="89" spans="1:21">
      <c r="A89" s="1" t="s">
        <v>263</v>
      </c>
      <c r="H89">
        <f t="shared" si="14"/>
        <v>18</v>
      </c>
      <c r="I89">
        <f t="shared" si="15"/>
        <v>38</v>
      </c>
      <c r="K89">
        <f t="shared" si="16"/>
        <v>0.230236865498301</v>
      </c>
      <c r="L89">
        <f t="shared" si="17"/>
        <v>-9.9192496807946395E-2</v>
      </c>
      <c r="M89">
        <f t="shared" si="18"/>
        <v>1.5535886767380001</v>
      </c>
      <c r="N89">
        <f t="shared" si="19"/>
        <v>1.5736854648073761</v>
      </c>
      <c r="O89">
        <f t="shared" si="20"/>
        <v>1.5736854648073761</v>
      </c>
      <c r="P89">
        <f t="shared" si="21"/>
        <v>9.296917926325414E-2</v>
      </c>
      <c r="Q89">
        <f t="shared" si="22"/>
        <v>-4.0053729003602087E-2</v>
      </c>
      <c r="R89">
        <f t="shared" si="23"/>
        <v>0.62733595628317285</v>
      </c>
      <c r="S89">
        <f t="shared" si="24"/>
        <v>0.63545099854017073</v>
      </c>
      <c r="U89" t="str">
        <f t="shared" si="25"/>
        <v>0.0929691792632541 -0.0400537290036021 0.627335956283173</v>
      </c>
    </row>
    <row r="90" spans="1:21">
      <c r="A90" s="1" t="s">
        <v>264</v>
      </c>
      <c r="H90">
        <f t="shared" si="14"/>
        <v>18</v>
      </c>
      <c r="I90">
        <f t="shared" si="15"/>
        <v>37</v>
      </c>
      <c r="K90">
        <f t="shared" si="16"/>
        <v>-1.0289281391929801</v>
      </c>
      <c r="L90">
        <f t="shared" si="17"/>
        <v>-0.98001280076505903</v>
      </c>
      <c r="M90">
        <f t="shared" si="18"/>
        <v>0.6762896841296</v>
      </c>
      <c r="N90">
        <f t="shared" si="19"/>
        <v>1.57368546480757</v>
      </c>
      <c r="O90">
        <f t="shared" si="20"/>
        <v>1.57368546480757</v>
      </c>
      <c r="P90">
        <f t="shared" si="21"/>
        <v>-0.41547909547231487</v>
      </c>
      <c r="Q90">
        <f t="shared" si="22"/>
        <v>-0.39572718103765375</v>
      </c>
      <c r="R90">
        <f t="shared" si="23"/>
        <v>0.2730844026287475</v>
      </c>
      <c r="S90">
        <f t="shared" si="24"/>
        <v>0.63545099854009268</v>
      </c>
      <c r="U90" t="str">
        <f t="shared" si="25"/>
        <v>-0.415479095472315 -0.395727181037654 0.273084402628748</v>
      </c>
    </row>
    <row r="91" spans="1:21">
      <c r="A91" s="1" t="s">
        <v>265</v>
      </c>
      <c r="H91">
        <f t="shared" si="14"/>
        <v>19</v>
      </c>
      <c r="I91">
        <f t="shared" si="15"/>
        <v>37</v>
      </c>
      <c r="K91">
        <f t="shared" si="16"/>
        <v>-0.130851358789905</v>
      </c>
      <c r="L91">
        <f t="shared" si="17"/>
        <v>-1.12652785170685</v>
      </c>
      <c r="M91">
        <f t="shared" si="18"/>
        <v>1.0910081866679999</v>
      </c>
      <c r="N91">
        <f t="shared" si="19"/>
        <v>1.57368546480706</v>
      </c>
      <c r="O91">
        <f t="shared" si="20"/>
        <v>1.57368546480706</v>
      </c>
      <c r="P91">
        <f t="shared" si="21"/>
        <v>-5.283751325338349E-2</v>
      </c>
      <c r="Q91">
        <f t="shared" si="22"/>
        <v>-0.45488966140914411</v>
      </c>
      <c r="R91">
        <f t="shared" si="23"/>
        <v>0.44054689271646796</v>
      </c>
      <c r="S91">
        <f t="shared" si="24"/>
        <v>0.63545099854029841</v>
      </c>
      <c r="U91" t="str">
        <f t="shared" si="25"/>
        <v>-0.0528375132533835 -0.454889661409144 0.440546892716468</v>
      </c>
    </row>
    <row r="92" spans="1:21">
      <c r="A92" s="1" t="s">
        <v>266</v>
      </c>
      <c r="H92">
        <f t="shared" si="14"/>
        <v>17</v>
      </c>
      <c r="I92">
        <f t="shared" si="15"/>
        <v>36</v>
      </c>
      <c r="K92">
        <f t="shared" si="16"/>
        <v>1.38150593375133</v>
      </c>
      <c r="L92">
        <f t="shared" si="17"/>
        <v>-0.15334168066300199</v>
      </c>
      <c r="M92">
        <f t="shared" si="18"/>
        <v>-0.73784390363270003</v>
      </c>
      <c r="N92">
        <f t="shared" si="19"/>
        <v>1.5736854648075738</v>
      </c>
      <c r="O92">
        <f t="shared" si="20"/>
        <v>1.5736854648075738</v>
      </c>
      <c r="P92">
        <f t="shared" si="21"/>
        <v>0.55784929372699543</v>
      </c>
      <c r="Q92">
        <f t="shared" si="22"/>
        <v>-6.1919059605113173E-2</v>
      </c>
      <c r="R92">
        <f t="shared" si="23"/>
        <v>-0.29793987160417051</v>
      </c>
      <c r="S92">
        <f t="shared" si="24"/>
        <v>0.63545099854009102</v>
      </c>
      <c r="U92" t="str">
        <f t="shared" si="25"/>
        <v>0.557849293726995 -0.0619190596051132 -0.297939871604171</v>
      </c>
    </row>
    <row r="93" spans="1:21">
      <c r="A93" s="1" t="s">
        <v>267</v>
      </c>
      <c r="H93">
        <f t="shared" si="14"/>
        <v>17</v>
      </c>
      <c r="I93">
        <f t="shared" si="15"/>
        <v>36</v>
      </c>
      <c r="K93">
        <f t="shared" si="16"/>
        <v>1.4524871107616799</v>
      </c>
      <c r="L93">
        <f t="shared" si="17"/>
        <v>-0.58351354535575595</v>
      </c>
      <c r="M93">
        <f t="shared" si="18"/>
        <v>0.1621082280592</v>
      </c>
      <c r="N93">
        <f t="shared" si="19"/>
        <v>1.5736854648076757</v>
      </c>
      <c r="O93">
        <f t="shared" si="20"/>
        <v>1.5736854648076757</v>
      </c>
      <c r="P93">
        <f t="shared" si="21"/>
        <v>0.58651134902161783</v>
      </c>
      <c r="Q93">
        <f t="shared" si="22"/>
        <v>-0.23562158598400448</v>
      </c>
      <c r="R93">
        <f t="shared" si="23"/>
        <v>6.5458973661147807E-2</v>
      </c>
      <c r="S93">
        <f t="shared" si="24"/>
        <v>0.63545099854004983</v>
      </c>
      <c r="U93" t="str">
        <f t="shared" si="25"/>
        <v>0.586511349021618 -0.235621585984004 0.0654589736611478</v>
      </c>
    </row>
    <row r="94" spans="1:21">
      <c r="A94" s="1" t="s">
        <v>268</v>
      </c>
      <c r="H94">
        <f t="shared" si="14"/>
        <v>19</v>
      </c>
      <c r="I94">
        <f t="shared" si="15"/>
        <v>36</v>
      </c>
      <c r="K94">
        <f t="shared" si="16"/>
        <v>2.3373902013338901E-2</v>
      </c>
      <c r="L94">
        <f t="shared" si="17"/>
        <v>1.1544726364896301</v>
      </c>
      <c r="M94">
        <f t="shared" si="18"/>
        <v>-1.06917376251</v>
      </c>
      <c r="N94">
        <f t="shared" si="19"/>
        <v>1.5736854648049705</v>
      </c>
      <c r="O94">
        <f t="shared" si="20"/>
        <v>1.5736854648049705</v>
      </c>
      <c r="P94">
        <f t="shared" si="21"/>
        <v>9.4383342201230618E-3</v>
      </c>
      <c r="Q94">
        <f t="shared" si="22"/>
        <v>0.46617370882095432</v>
      </c>
      <c r="R94">
        <f t="shared" si="23"/>
        <v>-0.43173019653274208</v>
      </c>
      <c r="S94">
        <f t="shared" si="24"/>
        <v>0.63545099854114229</v>
      </c>
      <c r="U94" t="str">
        <f t="shared" si="25"/>
        <v>0.00943833422012306 0.466173708820954 -0.431730196532742</v>
      </c>
    </row>
    <row r="95" spans="1:21">
      <c r="A95" s="1" t="s">
        <v>269</v>
      </c>
      <c r="H95">
        <f t="shared" si="14"/>
        <v>18</v>
      </c>
      <c r="I95">
        <f t="shared" si="15"/>
        <v>35</v>
      </c>
      <c r="K95">
        <f t="shared" si="16"/>
        <v>-0.61509842942031001</v>
      </c>
      <c r="L95">
        <f t="shared" si="17"/>
        <v>1.40746959044986</v>
      </c>
      <c r="M95">
        <f t="shared" si="18"/>
        <v>-0.34229989224439999</v>
      </c>
      <c r="N95">
        <f t="shared" si="19"/>
        <v>1.5736854648076777</v>
      </c>
      <c r="O95">
        <f t="shared" si="20"/>
        <v>1.5736854648076777</v>
      </c>
      <c r="P95">
        <f t="shared" si="21"/>
        <v>-0.248375498100772</v>
      </c>
      <c r="Q95">
        <f t="shared" si="22"/>
        <v>0.56833336563569303</v>
      </c>
      <c r="R95">
        <f t="shared" si="23"/>
        <v>-0.13822000214854749</v>
      </c>
      <c r="S95">
        <f t="shared" si="24"/>
        <v>0.63545099854004905</v>
      </c>
      <c r="U95" t="str">
        <f t="shared" si="25"/>
        <v>-0.248375498100772 0.568333365635693 -0.138220002148547</v>
      </c>
    </row>
    <row r="96" spans="1:21">
      <c r="A96" s="1" t="s">
        <v>270</v>
      </c>
      <c r="H96">
        <f t="shared" si="14"/>
        <v>18</v>
      </c>
      <c r="I96">
        <f t="shared" si="15"/>
        <v>37</v>
      </c>
      <c r="K96">
        <f t="shared" si="16"/>
        <v>-1.10922203245076</v>
      </c>
      <c r="L96">
        <f t="shared" si="17"/>
        <v>-0.90269373256810104</v>
      </c>
      <c r="M96">
        <f t="shared" si="18"/>
        <v>0.65670118779760001</v>
      </c>
      <c r="N96">
        <f t="shared" si="19"/>
        <v>1.5736854648075975</v>
      </c>
      <c r="O96">
        <f t="shared" si="20"/>
        <v>1.5736854648075975</v>
      </c>
      <c r="P96">
        <f t="shared" si="21"/>
        <v>-0.44790160669728962</v>
      </c>
      <c r="Q96">
        <f t="shared" si="22"/>
        <v>-0.36450589813791334</v>
      </c>
      <c r="R96">
        <f t="shared" si="23"/>
        <v>0.26517460754424815</v>
      </c>
      <c r="S96">
        <f t="shared" si="24"/>
        <v>0.63545099854008125</v>
      </c>
      <c r="U96" t="str">
        <f t="shared" si="25"/>
        <v>-0.44790160669729 -0.364505898137913 0.265174607544248</v>
      </c>
    </row>
    <row r="97" spans="1:21">
      <c r="A97" s="1" t="s">
        <v>271</v>
      </c>
      <c r="H97">
        <f t="shared" si="14"/>
        <v>18</v>
      </c>
      <c r="I97">
        <f t="shared" si="15"/>
        <v>37</v>
      </c>
      <c r="K97">
        <f t="shared" si="16"/>
        <v>-1.35906514214776</v>
      </c>
      <c r="L97">
        <f t="shared" si="17"/>
        <v>5.6181585124672202E-2</v>
      </c>
      <c r="M97">
        <f t="shared" si="18"/>
        <v>0.79137318064140005</v>
      </c>
      <c r="N97">
        <f t="shared" si="19"/>
        <v>1.5736854648076017</v>
      </c>
      <c r="O97">
        <f t="shared" si="20"/>
        <v>1.5736854648076017</v>
      </c>
      <c r="P97">
        <f t="shared" si="21"/>
        <v>-0.54878774759757687</v>
      </c>
      <c r="Q97">
        <f t="shared" si="22"/>
        <v>2.2686010111558214E-2</v>
      </c>
      <c r="R97">
        <f t="shared" si="23"/>
        <v>0.31955488507857471</v>
      </c>
      <c r="S97">
        <f t="shared" si="24"/>
        <v>0.6354509985400798</v>
      </c>
      <c r="U97" t="str">
        <f t="shared" si="25"/>
        <v>-0.548787747597577 0.0226860101115582 0.319554885078575</v>
      </c>
    </row>
    <row r="98" spans="1:21">
      <c r="A98" s="1" t="s">
        <v>272</v>
      </c>
      <c r="H98">
        <f t="shared" si="14"/>
        <v>19</v>
      </c>
      <c r="I98">
        <f t="shared" si="15"/>
        <v>37</v>
      </c>
      <c r="K98">
        <f t="shared" si="16"/>
        <v>-0.337714322274902</v>
      </c>
      <c r="L98">
        <f t="shared" si="17"/>
        <v>0.127137281590809</v>
      </c>
      <c r="M98">
        <f t="shared" si="18"/>
        <v>-1.5317542525829999</v>
      </c>
      <c r="N98">
        <f t="shared" si="19"/>
        <v>1.5736854648073741</v>
      </c>
      <c r="O98">
        <f t="shared" si="20"/>
        <v>1.5736854648073741</v>
      </c>
      <c r="P98">
        <f t="shared" si="21"/>
        <v>-0.13636835829653665</v>
      </c>
      <c r="Q98">
        <f t="shared" si="22"/>
        <v>5.1337776414203298E-2</v>
      </c>
      <c r="R98">
        <f t="shared" si="23"/>
        <v>-0.61851926009951708</v>
      </c>
      <c r="S98">
        <f t="shared" si="24"/>
        <v>0.63545099854017173</v>
      </c>
      <c r="U98" t="str">
        <f t="shared" si="25"/>
        <v>-0.136368358296537 0.0513377764142033 -0.618519260099517</v>
      </c>
    </row>
    <row r="99" spans="1:21">
      <c r="A99" s="1" t="s">
        <v>469</v>
      </c>
      <c r="H99">
        <f t="shared" si="14"/>
        <v>17</v>
      </c>
      <c r="I99">
        <f t="shared" si="15"/>
        <v>36</v>
      </c>
      <c r="K99">
        <f t="shared" si="16"/>
        <v>-1.1648099256677</v>
      </c>
      <c r="L99">
        <f t="shared" si="17"/>
        <v>-0.15651953216019601</v>
      </c>
      <c r="M99">
        <f t="shared" si="18"/>
        <v>-1.04652062343</v>
      </c>
      <c r="N99">
        <f t="shared" si="19"/>
        <v>1.5736854648073595</v>
      </c>
      <c r="O99">
        <f t="shared" si="20"/>
        <v>1.5736854648073595</v>
      </c>
      <c r="P99">
        <f t="shared" si="21"/>
        <v>-0.47034788522092497</v>
      </c>
      <c r="Q99">
        <f t="shared" si="22"/>
        <v>-6.3202269593570462E-2</v>
      </c>
      <c r="R99">
        <f t="shared" si="23"/>
        <v>-0.42258290492178441</v>
      </c>
      <c r="S99">
        <f t="shared" si="24"/>
        <v>0.6354509985401775</v>
      </c>
      <c r="U99" t="str">
        <f t="shared" si="25"/>
        <v>-0.470347885220925 -0.0632022695935705 -0.422582904921784</v>
      </c>
    </row>
    <row r="100" spans="1:21">
      <c r="A100" s="1" t="s">
        <v>273</v>
      </c>
      <c r="H100">
        <f t="shared" si="14"/>
        <v>18</v>
      </c>
      <c r="I100">
        <f t="shared" si="15"/>
        <v>36</v>
      </c>
      <c r="K100">
        <f t="shared" si="16"/>
        <v>-0.58085837180415001</v>
      </c>
      <c r="L100">
        <f t="shared" si="17"/>
        <v>0.60055847095119297</v>
      </c>
      <c r="M100">
        <f t="shared" si="18"/>
        <v>1.3335737763690001</v>
      </c>
      <c r="N100">
        <f t="shared" si="19"/>
        <v>1.5736854648071448</v>
      </c>
      <c r="O100">
        <f t="shared" si="20"/>
        <v>1.5736854648071448</v>
      </c>
      <c r="P100">
        <f t="shared" si="21"/>
        <v>-0.23454943228992284</v>
      </c>
      <c r="Q100">
        <f t="shared" si="22"/>
        <v>0.24250429236475032</v>
      </c>
      <c r="R100">
        <f t="shared" si="23"/>
        <v>0.53849438580449971</v>
      </c>
      <c r="S100">
        <f t="shared" si="24"/>
        <v>0.6354509985402641</v>
      </c>
      <c r="U100" t="str">
        <f t="shared" si="25"/>
        <v>-0.234549432289923 0.24250429236475 0.5384943858045</v>
      </c>
    </row>
    <row r="101" spans="1:21">
      <c r="A101" s="1" t="s">
        <v>274</v>
      </c>
      <c r="H101">
        <f t="shared" si="14"/>
        <v>18</v>
      </c>
      <c r="I101">
        <f t="shared" si="15"/>
        <v>35</v>
      </c>
      <c r="K101">
        <f t="shared" si="16"/>
        <v>-1.32452361855951</v>
      </c>
      <c r="L101">
        <f t="shared" si="17"/>
        <v>0.15445598458540999</v>
      </c>
      <c r="M101">
        <f t="shared" si="18"/>
        <v>0.83562340491999998</v>
      </c>
      <c r="N101">
        <f t="shared" si="19"/>
        <v>1.5736854648074756</v>
      </c>
      <c r="O101">
        <f t="shared" si="20"/>
        <v>1.5736854648074756</v>
      </c>
      <c r="P101">
        <f t="shared" si="21"/>
        <v>-0.53483995043863319</v>
      </c>
      <c r="Q101">
        <f t="shared" si="22"/>
        <v>6.2369013268674597E-2</v>
      </c>
      <c r="R101">
        <f t="shared" si="23"/>
        <v>0.33742303588276457</v>
      </c>
      <c r="S101">
        <f t="shared" si="24"/>
        <v>0.63545099854013065</v>
      </c>
      <c r="U101" t="str">
        <f t="shared" si="25"/>
        <v>-0.534839950438633 0.0623690132686746 0.337423035882765</v>
      </c>
    </row>
    <row r="102" spans="1:21">
      <c r="A102" s="1" t="s">
        <v>275</v>
      </c>
      <c r="H102">
        <f t="shared" si="14"/>
        <v>17</v>
      </c>
      <c r="I102">
        <f t="shared" si="15"/>
        <v>35</v>
      </c>
      <c r="K102">
        <f t="shared" si="16"/>
        <v>1.0859104543848599</v>
      </c>
      <c r="L102">
        <f t="shared" si="17"/>
        <v>0.98112710468751696</v>
      </c>
      <c r="M102">
        <f t="shared" si="18"/>
        <v>-0.57851018284209998</v>
      </c>
      <c r="N102">
        <f t="shared" si="19"/>
        <v>1.5736854648076415</v>
      </c>
      <c r="O102">
        <f t="shared" si="20"/>
        <v>1.5736854648076415</v>
      </c>
      <c r="P102">
        <f t="shared" si="21"/>
        <v>0.43848843876072813</v>
      </c>
      <c r="Q102">
        <f t="shared" si="22"/>
        <v>0.39617713470119159</v>
      </c>
      <c r="R102">
        <f t="shared" si="23"/>
        <v>-0.2336012383500933</v>
      </c>
      <c r="S102">
        <f t="shared" si="24"/>
        <v>0.63545099854006371</v>
      </c>
      <c r="U102" t="str">
        <f t="shared" si="25"/>
        <v>0.438488438760728 0.396177134701192 -0.233601238350093</v>
      </c>
    </row>
    <row r="103" spans="1:21">
      <c r="A103" s="1" t="s">
        <v>276</v>
      </c>
      <c r="H103">
        <f t="shared" si="14"/>
        <v>17</v>
      </c>
      <c r="I103">
        <f t="shared" si="15"/>
        <v>34</v>
      </c>
      <c r="K103">
        <f t="shared" si="16"/>
        <v>1.00248009774738</v>
      </c>
      <c r="L103">
        <f t="shared" si="17"/>
        <v>1.1435727773022299</v>
      </c>
      <c r="M103">
        <f t="shared" si="18"/>
        <v>0.40467381775990002</v>
      </c>
      <c r="N103">
        <f t="shared" si="19"/>
        <v>1.5736854648075977</v>
      </c>
      <c r="O103">
        <f t="shared" si="20"/>
        <v>1.5736854648075977</v>
      </c>
      <c r="P103">
        <f t="shared" si="21"/>
        <v>0.40479942998521329</v>
      </c>
      <c r="Q103">
        <f t="shared" si="22"/>
        <v>0.46177236778939312</v>
      </c>
      <c r="R103">
        <f t="shared" si="23"/>
        <v>0.16340646674905596</v>
      </c>
      <c r="S103">
        <f t="shared" si="24"/>
        <v>0.63545099854008136</v>
      </c>
      <c r="U103" t="str">
        <f t="shared" si="25"/>
        <v>0.404799429985213 0.461772367789393 0.163406466749056</v>
      </c>
    </row>
    <row r="104" spans="1:21">
      <c r="A104" s="1" t="s">
        <v>277</v>
      </c>
      <c r="H104">
        <f t="shared" si="14"/>
        <v>20</v>
      </c>
      <c r="I104">
        <f t="shared" si="15"/>
        <v>38</v>
      </c>
      <c r="K104">
        <f t="shared" si="16"/>
        <v>-4.66854800792567E-2</v>
      </c>
      <c r="L104">
        <f t="shared" si="17"/>
        <v>-1.0760392643702801</v>
      </c>
      <c r="M104">
        <f t="shared" si="18"/>
        <v>1.147364767469</v>
      </c>
      <c r="N104">
        <f t="shared" si="19"/>
        <v>1.5736854648073599</v>
      </c>
      <c r="O104">
        <f t="shared" si="20"/>
        <v>1.5736854648073599</v>
      </c>
      <c r="P104">
        <f t="shared" si="21"/>
        <v>-1.8851502156641435E-2</v>
      </c>
      <c r="Q104">
        <f t="shared" si="22"/>
        <v>-0.43450247225625543</v>
      </c>
      <c r="R104">
        <f t="shared" si="23"/>
        <v>0.46330356572699566</v>
      </c>
      <c r="S104">
        <f t="shared" si="24"/>
        <v>0.63545099854017728</v>
      </c>
      <c r="U104" t="str">
        <f t="shared" si="25"/>
        <v>-0.0188515021566414 -0.434502472256255 0.463303565726996</v>
      </c>
    </row>
    <row r="105" spans="1:21">
      <c r="A105" s="1" t="s">
        <v>278</v>
      </c>
      <c r="H105">
        <f t="shared" si="14"/>
        <v>17</v>
      </c>
      <c r="I105">
        <f t="shared" si="15"/>
        <v>36</v>
      </c>
      <c r="K105">
        <f t="shared" si="16"/>
        <v>0.25851338501995003</v>
      </c>
      <c r="L105">
        <f t="shared" si="17"/>
        <v>-0.207715228022887</v>
      </c>
      <c r="M105">
        <f t="shared" si="18"/>
        <v>1.538346890645</v>
      </c>
      <c r="N105">
        <f t="shared" si="19"/>
        <v>1.5736854648068059</v>
      </c>
      <c r="O105">
        <f t="shared" si="20"/>
        <v>1.5736854648068059</v>
      </c>
      <c r="P105">
        <f t="shared" si="21"/>
        <v>0.10438718048854406</v>
      </c>
      <c r="Q105">
        <f t="shared" si="22"/>
        <v>-8.3874987734855133E-2</v>
      </c>
      <c r="R105">
        <f t="shared" si="23"/>
        <v>0.62118135397653618</v>
      </c>
      <c r="S105">
        <f t="shared" si="24"/>
        <v>0.63545099854040099</v>
      </c>
      <c r="U105" t="str">
        <f t="shared" si="25"/>
        <v>0.104387180488544 -0.0838749877348551 0.621181353976536</v>
      </c>
    </row>
    <row r="106" spans="1:21">
      <c r="A106" s="1" t="s">
        <v>279</v>
      </c>
      <c r="H106">
        <f t="shared" si="14"/>
        <v>18</v>
      </c>
      <c r="I106">
        <f t="shared" si="15"/>
        <v>35</v>
      </c>
      <c r="K106">
        <f t="shared" si="16"/>
        <v>0.11302821281256401</v>
      </c>
      <c r="L106">
        <f t="shared" si="17"/>
        <v>-1.3870147811158999</v>
      </c>
      <c r="M106">
        <f t="shared" si="18"/>
        <v>-0.73477926088129997</v>
      </c>
      <c r="N106">
        <f t="shared" si="19"/>
        <v>1.5736854648076468</v>
      </c>
      <c r="O106">
        <f t="shared" si="20"/>
        <v>1.5736854648076468</v>
      </c>
      <c r="P106">
        <f t="shared" si="21"/>
        <v>4.5640563061133364E-2</v>
      </c>
      <c r="Q106">
        <f t="shared" si="22"/>
        <v>-0.56007375511831103</v>
      </c>
      <c r="R106">
        <f t="shared" si="23"/>
        <v>-0.29670237507761571</v>
      </c>
      <c r="S106">
        <f t="shared" si="24"/>
        <v>0.63545099854006148</v>
      </c>
      <c r="U106" t="str">
        <f t="shared" si="25"/>
        <v>0.0456405630611334 -0.560073755118311 -0.296702375077616</v>
      </c>
    </row>
    <row r="107" spans="1:21">
      <c r="A107" s="1" t="s">
        <v>280</v>
      </c>
      <c r="H107">
        <f t="shared" si="14"/>
        <v>18</v>
      </c>
      <c r="I107">
        <f t="shared" si="15"/>
        <v>37</v>
      </c>
      <c r="K107">
        <f t="shared" si="16"/>
        <v>0.50165743454919898</v>
      </c>
      <c r="L107">
        <f t="shared" si="17"/>
        <v>-0.68113641738325104</v>
      </c>
      <c r="M107">
        <f t="shared" si="18"/>
        <v>-1.326981138307</v>
      </c>
      <c r="N107">
        <f t="shared" si="19"/>
        <v>1.5736854648076011</v>
      </c>
      <c r="O107">
        <f t="shared" si="20"/>
        <v>1.5736854648076011</v>
      </c>
      <c r="P107">
        <f t="shared" si="21"/>
        <v>0.20256825448172847</v>
      </c>
      <c r="Q107">
        <f t="shared" si="22"/>
        <v>-0.27504150368518349</v>
      </c>
      <c r="R107">
        <f t="shared" si="23"/>
        <v>-0.53583229192761761</v>
      </c>
      <c r="S107">
        <f t="shared" si="24"/>
        <v>0.63545099854008003</v>
      </c>
      <c r="U107" t="str">
        <f t="shared" si="25"/>
        <v>0.202568254481728 -0.275041503685183 -0.535832291927618</v>
      </c>
    </row>
    <row r="108" spans="1:21">
      <c r="A108" s="1" t="s">
        <v>1</v>
      </c>
      <c r="H108" t="e">
        <f t="shared" si="14"/>
        <v>#VALUE!</v>
      </c>
      <c r="I108" t="e">
        <f t="shared" si="15"/>
        <v>#VALUE!</v>
      </c>
      <c r="K108" t="e">
        <f t="shared" si="16"/>
        <v>#VALUE!</v>
      </c>
      <c r="L108" t="e">
        <f t="shared" si="17"/>
        <v>#VALUE!</v>
      </c>
      <c r="M108" t="e">
        <f t="shared" si="18"/>
        <v>#VALUE!</v>
      </c>
      <c r="N108" t="e">
        <f t="shared" si="19"/>
        <v>#VALUE!</v>
      </c>
      <c r="O108" t="e">
        <f t="shared" si="20"/>
        <v>#VALUE!</v>
      </c>
      <c r="P108" t="e">
        <f t="shared" si="21"/>
        <v>#VALUE!</v>
      </c>
      <c r="Q108" t="e">
        <f t="shared" si="22"/>
        <v>#VALUE!</v>
      </c>
      <c r="R108" t="e">
        <f t="shared" si="23"/>
        <v>#VALUE!</v>
      </c>
      <c r="S108" t="e">
        <f t="shared" si="24"/>
        <v>#VALUE!</v>
      </c>
      <c r="U108" t="str">
        <f t="shared" si="25"/>
        <v>#</v>
      </c>
    </row>
    <row r="109" spans="1:21">
      <c r="A109" s="1" t="s">
        <v>9</v>
      </c>
      <c r="H109">
        <f t="shared" si="14"/>
        <v>2</v>
      </c>
      <c r="I109">
        <f t="shared" si="15"/>
        <v>8</v>
      </c>
      <c r="K109" t="e">
        <f t="shared" si="16"/>
        <v>#VALUE!</v>
      </c>
      <c r="L109" t="e">
        <f t="shared" si="17"/>
        <v>#VALUE!</v>
      </c>
      <c r="M109" t="e">
        <f t="shared" si="18"/>
        <v>#VALUE!</v>
      </c>
      <c r="N109" t="e">
        <f t="shared" si="19"/>
        <v>#VALUE!</v>
      </c>
      <c r="O109" t="e">
        <f t="shared" si="20"/>
        <v>#VALUE!</v>
      </c>
      <c r="P109" t="e">
        <f t="shared" si="21"/>
        <v>#VALUE!</v>
      </c>
      <c r="Q109" t="e">
        <f t="shared" si="22"/>
        <v>#VALUE!</v>
      </c>
      <c r="R109" t="e">
        <f t="shared" si="23"/>
        <v>#VALUE!</v>
      </c>
      <c r="S109" t="e">
        <f t="shared" si="24"/>
        <v>#VALUE!</v>
      </c>
      <c r="U109" t="str">
        <f t="shared" si="25"/>
        <v># Sides and colours</v>
      </c>
    </row>
    <row r="110" spans="1:21">
      <c r="A110" s="1" t="s">
        <v>281</v>
      </c>
      <c r="H110">
        <f t="shared" si="14"/>
        <v>1</v>
      </c>
      <c r="I110">
        <f t="shared" si="15"/>
        <v>3</v>
      </c>
      <c r="K110" t="e">
        <f t="shared" si="16"/>
        <v>#VALUE!</v>
      </c>
      <c r="L110">
        <f t="shared" si="17"/>
        <v>3</v>
      </c>
      <c r="M110" t="e">
        <f t="shared" si="18"/>
        <v>#VALUE!</v>
      </c>
      <c r="N110" t="e">
        <f t="shared" si="19"/>
        <v>#VALUE!</v>
      </c>
      <c r="O110" t="e">
        <f t="shared" si="20"/>
        <v>#VALUE!</v>
      </c>
      <c r="P110" t="e">
        <f t="shared" si="21"/>
        <v>#VALUE!</v>
      </c>
      <c r="Q110" t="e">
        <f t="shared" si="22"/>
        <v>#VALUE!</v>
      </c>
      <c r="R110" t="e">
        <f t="shared" si="23"/>
        <v>#VALUE!</v>
      </c>
      <c r="S110" t="e">
        <f t="shared" si="24"/>
        <v>#VALUE!</v>
      </c>
      <c r="U110" t="str">
        <f t="shared" si="25"/>
        <v xml:space="preserve"> 3  17  2  32   255 255 0</v>
      </c>
    </row>
    <row r="111" spans="1:21">
      <c r="A111" s="1" t="s">
        <v>282</v>
      </c>
      <c r="H111">
        <f t="shared" si="14"/>
        <v>1</v>
      </c>
      <c r="I111">
        <f t="shared" si="15"/>
        <v>3</v>
      </c>
      <c r="K111" t="e">
        <f t="shared" si="16"/>
        <v>#VALUE!</v>
      </c>
      <c r="L111">
        <f t="shared" si="17"/>
        <v>3</v>
      </c>
      <c r="M111" t="e">
        <f t="shared" si="18"/>
        <v>#VALUE!</v>
      </c>
      <c r="N111" t="e">
        <f t="shared" si="19"/>
        <v>#VALUE!</v>
      </c>
      <c r="O111" t="e">
        <f t="shared" si="20"/>
        <v>#VALUE!</v>
      </c>
      <c r="P111" t="e">
        <f t="shared" si="21"/>
        <v>#VALUE!</v>
      </c>
      <c r="Q111" t="e">
        <f t="shared" si="22"/>
        <v>#VALUE!</v>
      </c>
      <c r="R111" t="e">
        <f t="shared" si="23"/>
        <v>#VALUE!</v>
      </c>
      <c r="S111" t="e">
        <f t="shared" si="24"/>
        <v>#VALUE!</v>
      </c>
      <c r="U111" t="str">
        <f t="shared" si="25"/>
        <v xml:space="preserve"> 3  1  0  33   255 255 0</v>
      </c>
    </row>
    <row r="112" spans="1:21">
      <c r="A112" s="1" t="s">
        <v>283</v>
      </c>
      <c r="H112">
        <f t="shared" si="14"/>
        <v>1</v>
      </c>
      <c r="I112">
        <f t="shared" si="15"/>
        <v>3</v>
      </c>
      <c r="K112" t="e">
        <f t="shared" si="16"/>
        <v>#VALUE!</v>
      </c>
      <c r="L112">
        <f t="shared" si="17"/>
        <v>3</v>
      </c>
      <c r="M112" t="e">
        <f t="shared" si="18"/>
        <v>#VALUE!</v>
      </c>
      <c r="N112" t="e">
        <f t="shared" si="19"/>
        <v>#VALUE!</v>
      </c>
      <c r="O112" t="e">
        <f t="shared" si="20"/>
        <v>#VALUE!</v>
      </c>
      <c r="P112" t="e">
        <f t="shared" si="21"/>
        <v>#VALUE!</v>
      </c>
      <c r="Q112" t="e">
        <f t="shared" si="22"/>
        <v>#VALUE!</v>
      </c>
      <c r="R112" t="e">
        <f t="shared" si="23"/>
        <v>#VALUE!</v>
      </c>
      <c r="S112" t="e">
        <f t="shared" si="24"/>
        <v>#VALUE!</v>
      </c>
      <c r="U112" t="str">
        <f t="shared" si="25"/>
        <v xml:space="preserve"> 3  33  2  1   255 255 0</v>
      </c>
    </row>
    <row r="113" spans="1:21">
      <c r="A113" s="1" t="s">
        <v>284</v>
      </c>
      <c r="H113">
        <f t="shared" si="14"/>
        <v>1</v>
      </c>
      <c r="I113">
        <f t="shared" si="15"/>
        <v>3</v>
      </c>
      <c r="K113" t="e">
        <f t="shared" si="16"/>
        <v>#VALUE!</v>
      </c>
      <c r="L113">
        <f t="shared" si="17"/>
        <v>3</v>
      </c>
      <c r="M113" t="e">
        <f t="shared" si="18"/>
        <v>#VALUE!</v>
      </c>
      <c r="N113" t="e">
        <f t="shared" si="19"/>
        <v>#VALUE!</v>
      </c>
      <c r="O113" t="e">
        <f t="shared" si="20"/>
        <v>#VALUE!</v>
      </c>
      <c r="P113" t="e">
        <f t="shared" si="21"/>
        <v>#VALUE!</v>
      </c>
      <c r="Q113" t="e">
        <f t="shared" si="22"/>
        <v>#VALUE!</v>
      </c>
      <c r="R113" t="e">
        <f t="shared" si="23"/>
        <v>#VALUE!</v>
      </c>
      <c r="S113" t="e">
        <f t="shared" si="24"/>
        <v>#VALUE!</v>
      </c>
      <c r="U113" t="str">
        <f t="shared" si="25"/>
        <v xml:space="preserve"> 3  32  0  17   255 255 0</v>
      </c>
    </row>
    <row r="114" spans="1:21">
      <c r="A114" s="1" t="s">
        <v>285</v>
      </c>
      <c r="H114">
        <f t="shared" si="14"/>
        <v>1</v>
      </c>
      <c r="I114">
        <f t="shared" si="15"/>
        <v>3</v>
      </c>
      <c r="K114" t="e">
        <f t="shared" si="16"/>
        <v>#VALUE!</v>
      </c>
      <c r="L114">
        <f t="shared" si="17"/>
        <v>3</v>
      </c>
      <c r="M114" t="e">
        <f t="shared" si="18"/>
        <v>#VALUE!</v>
      </c>
      <c r="N114" t="e">
        <f t="shared" si="19"/>
        <v>#VALUE!</v>
      </c>
      <c r="O114" t="e">
        <f t="shared" si="20"/>
        <v>#VALUE!</v>
      </c>
      <c r="P114" t="e">
        <f t="shared" si="21"/>
        <v>#VALUE!</v>
      </c>
      <c r="Q114" t="e">
        <f t="shared" si="22"/>
        <v>#VALUE!</v>
      </c>
      <c r="R114" t="e">
        <f t="shared" si="23"/>
        <v>#VALUE!</v>
      </c>
      <c r="S114" t="e">
        <f t="shared" si="24"/>
        <v>#VALUE!</v>
      </c>
      <c r="U114" t="str">
        <f t="shared" si="25"/>
        <v xml:space="preserve"> 3  32  33  0   255 128 0</v>
      </c>
    </row>
    <row r="115" spans="1:21">
      <c r="A115" s="1" t="s">
        <v>286</v>
      </c>
      <c r="H115">
        <f t="shared" si="14"/>
        <v>1</v>
      </c>
      <c r="I115">
        <f t="shared" si="15"/>
        <v>3</v>
      </c>
      <c r="K115" t="e">
        <f t="shared" si="16"/>
        <v>#VALUE!</v>
      </c>
      <c r="L115">
        <f t="shared" si="17"/>
        <v>3</v>
      </c>
      <c r="M115" t="e">
        <f t="shared" si="18"/>
        <v>#VALUE!</v>
      </c>
      <c r="N115" t="e">
        <f t="shared" si="19"/>
        <v>#VALUE!</v>
      </c>
      <c r="O115" t="e">
        <f t="shared" si="20"/>
        <v>#VALUE!</v>
      </c>
      <c r="P115" t="e">
        <f t="shared" si="21"/>
        <v>#VALUE!</v>
      </c>
      <c r="Q115" t="e">
        <f t="shared" si="22"/>
        <v>#VALUE!</v>
      </c>
      <c r="R115" t="e">
        <f t="shared" si="23"/>
        <v>#VALUE!</v>
      </c>
      <c r="S115" t="e">
        <f t="shared" si="24"/>
        <v>#VALUE!</v>
      </c>
      <c r="U115" t="str">
        <f t="shared" si="25"/>
        <v xml:space="preserve"> 3  33  32  2   255 128 0</v>
      </c>
    </row>
    <row r="116" spans="1:21">
      <c r="A116" s="1" t="s">
        <v>287</v>
      </c>
      <c r="H116">
        <f t="shared" si="14"/>
        <v>1</v>
      </c>
      <c r="I116">
        <f t="shared" si="15"/>
        <v>3</v>
      </c>
      <c r="K116" t="e">
        <f t="shared" si="16"/>
        <v>#VALUE!</v>
      </c>
      <c r="L116">
        <f t="shared" si="17"/>
        <v>3</v>
      </c>
      <c r="M116" t="e">
        <f t="shared" si="18"/>
        <v>#VALUE!</v>
      </c>
      <c r="N116" t="e">
        <f t="shared" si="19"/>
        <v>#VALUE!</v>
      </c>
      <c r="O116" t="e">
        <f t="shared" si="20"/>
        <v>#VALUE!</v>
      </c>
      <c r="P116" t="e">
        <f t="shared" si="21"/>
        <v>#VALUE!</v>
      </c>
      <c r="Q116" t="e">
        <f t="shared" si="22"/>
        <v>#VALUE!</v>
      </c>
      <c r="R116" t="e">
        <f t="shared" si="23"/>
        <v>#VALUE!</v>
      </c>
      <c r="S116" t="e">
        <f t="shared" si="24"/>
        <v>#VALUE!</v>
      </c>
      <c r="U116" t="str">
        <f t="shared" si="25"/>
        <v xml:space="preserve"> 3  26  0  34   255 255 0</v>
      </c>
    </row>
    <row r="117" spans="1:21">
      <c r="A117" s="1" t="s">
        <v>288</v>
      </c>
      <c r="H117">
        <f t="shared" si="14"/>
        <v>1</v>
      </c>
      <c r="I117">
        <f t="shared" si="15"/>
        <v>3</v>
      </c>
      <c r="K117" t="e">
        <f t="shared" si="16"/>
        <v>#VALUE!</v>
      </c>
      <c r="L117">
        <f t="shared" si="17"/>
        <v>3</v>
      </c>
      <c r="M117" t="e">
        <f t="shared" si="18"/>
        <v>#VALUE!</v>
      </c>
      <c r="N117" t="e">
        <f t="shared" si="19"/>
        <v>#VALUE!</v>
      </c>
      <c r="O117" t="e">
        <f t="shared" si="20"/>
        <v>#VALUE!</v>
      </c>
      <c r="P117" t="e">
        <f t="shared" si="21"/>
        <v>#VALUE!</v>
      </c>
      <c r="Q117" t="e">
        <f t="shared" si="22"/>
        <v>#VALUE!</v>
      </c>
      <c r="R117" t="e">
        <f t="shared" si="23"/>
        <v>#VALUE!</v>
      </c>
      <c r="S117" t="e">
        <f t="shared" si="24"/>
        <v>#VALUE!</v>
      </c>
      <c r="U117" t="str">
        <f t="shared" si="25"/>
        <v xml:space="preserve"> 3  4  3  35   255 255 0</v>
      </c>
    </row>
    <row r="118" spans="1:21">
      <c r="A118" s="1" t="s">
        <v>289</v>
      </c>
      <c r="H118">
        <f t="shared" si="14"/>
        <v>1</v>
      </c>
      <c r="I118">
        <f t="shared" si="15"/>
        <v>3</v>
      </c>
      <c r="K118" t="e">
        <f t="shared" si="16"/>
        <v>#VALUE!</v>
      </c>
      <c r="L118">
        <f t="shared" si="17"/>
        <v>3</v>
      </c>
      <c r="M118" t="e">
        <f t="shared" si="18"/>
        <v>#VALUE!</v>
      </c>
      <c r="N118" t="e">
        <f t="shared" si="19"/>
        <v>#VALUE!</v>
      </c>
      <c r="O118" t="e">
        <f t="shared" si="20"/>
        <v>#VALUE!</v>
      </c>
      <c r="P118" t="e">
        <f t="shared" si="21"/>
        <v>#VALUE!</v>
      </c>
      <c r="Q118" t="e">
        <f t="shared" si="22"/>
        <v>#VALUE!</v>
      </c>
      <c r="R118" t="e">
        <f t="shared" si="23"/>
        <v>#VALUE!</v>
      </c>
      <c r="S118" t="e">
        <f t="shared" si="24"/>
        <v>#VALUE!</v>
      </c>
      <c r="U118" t="str">
        <f t="shared" si="25"/>
        <v xml:space="preserve"> 3  35  0  4   255 255 0</v>
      </c>
    </row>
    <row r="119" spans="1:21">
      <c r="A119" s="1" t="s">
        <v>290</v>
      </c>
      <c r="H119">
        <f t="shared" si="14"/>
        <v>1</v>
      </c>
      <c r="I119">
        <f t="shared" si="15"/>
        <v>3</v>
      </c>
      <c r="K119" t="e">
        <f t="shared" si="16"/>
        <v>#VALUE!</v>
      </c>
      <c r="L119">
        <f t="shared" si="17"/>
        <v>3</v>
      </c>
      <c r="M119" t="e">
        <f t="shared" si="18"/>
        <v>#VALUE!</v>
      </c>
      <c r="N119" t="e">
        <f t="shared" si="19"/>
        <v>#VALUE!</v>
      </c>
      <c r="O119" t="e">
        <f t="shared" si="20"/>
        <v>#VALUE!</v>
      </c>
      <c r="P119" t="e">
        <f t="shared" si="21"/>
        <v>#VALUE!</v>
      </c>
      <c r="Q119" t="e">
        <f t="shared" si="22"/>
        <v>#VALUE!</v>
      </c>
      <c r="R119" t="e">
        <f t="shared" si="23"/>
        <v>#VALUE!</v>
      </c>
      <c r="S119" t="e">
        <f t="shared" si="24"/>
        <v>#VALUE!</v>
      </c>
      <c r="U119" t="str">
        <f t="shared" si="25"/>
        <v xml:space="preserve"> 3  34  3  26   255 255 0</v>
      </c>
    </row>
    <row r="120" spans="1:21">
      <c r="A120" s="1" t="s">
        <v>291</v>
      </c>
      <c r="H120">
        <f t="shared" si="14"/>
        <v>1</v>
      </c>
      <c r="I120">
        <f t="shared" si="15"/>
        <v>3</v>
      </c>
      <c r="K120" t="e">
        <f t="shared" si="16"/>
        <v>#VALUE!</v>
      </c>
      <c r="L120">
        <f t="shared" si="17"/>
        <v>3</v>
      </c>
      <c r="M120" t="e">
        <f t="shared" si="18"/>
        <v>#VALUE!</v>
      </c>
      <c r="N120" t="e">
        <f t="shared" si="19"/>
        <v>#VALUE!</v>
      </c>
      <c r="O120" t="e">
        <f t="shared" si="20"/>
        <v>#VALUE!</v>
      </c>
      <c r="P120" t="e">
        <f t="shared" si="21"/>
        <v>#VALUE!</v>
      </c>
      <c r="Q120" t="e">
        <f t="shared" si="22"/>
        <v>#VALUE!</v>
      </c>
      <c r="R120" t="e">
        <f t="shared" si="23"/>
        <v>#VALUE!</v>
      </c>
      <c r="S120" t="e">
        <f t="shared" si="24"/>
        <v>#VALUE!</v>
      </c>
      <c r="U120" t="str">
        <f t="shared" si="25"/>
        <v xml:space="preserve"> 3  34  35  3   255 128 0</v>
      </c>
    </row>
    <row r="121" spans="1:21">
      <c r="A121" s="1" t="s">
        <v>292</v>
      </c>
      <c r="H121">
        <f t="shared" si="14"/>
        <v>1</v>
      </c>
      <c r="I121">
        <f t="shared" si="15"/>
        <v>3</v>
      </c>
      <c r="K121" t="e">
        <f t="shared" si="16"/>
        <v>#VALUE!</v>
      </c>
      <c r="L121">
        <f t="shared" si="17"/>
        <v>3</v>
      </c>
      <c r="M121" t="e">
        <f t="shared" si="18"/>
        <v>#VALUE!</v>
      </c>
      <c r="N121" t="e">
        <f t="shared" si="19"/>
        <v>#VALUE!</v>
      </c>
      <c r="O121" t="e">
        <f t="shared" si="20"/>
        <v>#VALUE!</v>
      </c>
      <c r="P121" t="e">
        <f t="shared" si="21"/>
        <v>#VALUE!</v>
      </c>
      <c r="Q121" t="e">
        <f t="shared" si="22"/>
        <v>#VALUE!</v>
      </c>
      <c r="R121" t="e">
        <f t="shared" si="23"/>
        <v>#VALUE!</v>
      </c>
      <c r="S121" t="e">
        <f t="shared" si="24"/>
        <v>#VALUE!</v>
      </c>
      <c r="U121" t="str">
        <f t="shared" si="25"/>
        <v xml:space="preserve"> 3  35  34  0   255 128 0</v>
      </c>
    </row>
    <row r="122" spans="1:21">
      <c r="A122" s="1" t="s">
        <v>293</v>
      </c>
      <c r="H122">
        <f t="shared" si="14"/>
        <v>1</v>
      </c>
      <c r="I122">
        <f t="shared" si="15"/>
        <v>3</v>
      </c>
      <c r="K122" t="e">
        <f t="shared" si="16"/>
        <v>#VALUE!</v>
      </c>
      <c r="L122">
        <f t="shared" si="17"/>
        <v>3</v>
      </c>
      <c r="M122" t="e">
        <f t="shared" si="18"/>
        <v>#VALUE!</v>
      </c>
      <c r="N122" t="e">
        <f t="shared" si="19"/>
        <v>#VALUE!</v>
      </c>
      <c r="O122" t="e">
        <f t="shared" si="20"/>
        <v>#VALUE!</v>
      </c>
      <c r="P122" t="e">
        <f t="shared" si="21"/>
        <v>#VALUE!</v>
      </c>
      <c r="Q122" t="e">
        <f t="shared" si="22"/>
        <v>#VALUE!</v>
      </c>
      <c r="R122" t="e">
        <f t="shared" si="23"/>
        <v>#VALUE!</v>
      </c>
      <c r="S122" t="e">
        <f t="shared" si="24"/>
        <v>#VALUE!</v>
      </c>
      <c r="U122" t="str">
        <f t="shared" si="25"/>
        <v xml:space="preserve"> 3  15  3  36   255 255 0</v>
      </c>
    </row>
    <row r="123" spans="1:21">
      <c r="A123" s="1" t="s">
        <v>294</v>
      </c>
      <c r="H123">
        <f t="shared" si="14"/>
        <v>1</v>
      </c>
      <c r="I123">
        <f t="shared" si="15"/>
        <v>3</v>
      </c>
      <c r="K123" t="e">
        <f t="shared" si="16"/>
        <v>#VALUE!</v>
      </c>
      <c r="L123">
        <f t="shared" si="17"/>
        <v>3</v>
      </c>
      <c r="M123" t="e">
        <f t="shared" si="18"/>
        <v>#VALUE!</v>
      </c>
      <c r="N123" t="e">
        <f t="shared" si="19"/>
        <v>#VALUE!</v>
      </c>
      <c r="O123" t="e">
        <f t="shared" si="20"/>
        <v>#VALUE!</v>
      </c>
      <c r="P123" t="e">
        <f t="shared" si="21"/>
        <v>#VALUE!</v>
      </c>
      <c r="Q123" t="e">
        <f t="shared" si="22"/>
        <v>#VALUE!</v>
      </c>
      <c r="R123" t="e">
        <f t="shared" si="23"/>
        <v>#VALUE!</v>
      </c>
      <c r="S123" t="e">
        <f t="shared" si="24"/>
        <v>#VALUE!</v>
      </c>
      <c r="U123" t="str">
        <f t="shared" si="25"/>
        <v xml:space="preserve"> 3  6  5  37   255 255 0</v>
      </c>
    </row>
    <row r="124" spans="1:21">
      <c r="A124" s="1" t="s">
        <v>295</v>
      </c>
      <c r="H124">
        <f t="shared" si="14"/>
        <v>1</v>
      </c>
      <c r="I124">
        <f t="shared" si="15"/>
        <v>3</v>
      </c>
      <c r="K124" t="e">
        <f t="shared" si="16"/>
        <v>#VALUE!</v>
      </c>
      <c r="L124">
        <f t="shared" si="17"/>
        <v>3</v>
      </c>
      <c r="M124" t="e">
        <f t="shared" si="18"/>
        <v>#VALUE!</v>
      </c>
      <c r="N124" t="e">
        <f t="shared" si="19"/>
        <v>#VALUE!</v>
      </c>
      <c r="O124" t="e">
        <f t="shared" si="20"/>
        <v>#VALUE!</v>
      </c>
      <c r="P124" t="e">
        <f t="shared" si="21"/>
        <v>#VALUE!</v>
      </c>
      <c r="Q124" t="e">
        <f t="shared" si="22"/>
        <v>#VALUE!</v>
      </c>
      <c r="R124" t="e">
        <f t="shared" si="23"/>
        <v>#VALUE!</v>
      </c>
      <c r="S124" t="e">
        <f t="shared" si="24"/>
        <v>#VALUE!</v>
      </c>
      <c r="U124" t="str">
        <f t="shared" si="25"/>
        <v xml:space="preserve"> 3  37  3  6   255 255 0</v>
      </c>
    </row>
    <row r="125" spans="1:21">
      <c r="A125" s="1" t="s">
        <v>296</v>
      </c>
      <c r="H125">
        <f t="shared" si="14"/>
        <v>1</v>
      </c>
      <c r="I125">
        <f t="shared" si="15"/>
        <v>3</v>
      </c>
      <c r="K125" t="e">
        <f t="shared" si="16"/>
        <v>#VALUE!</v>
      </c>
      <c r="L125">
        <f t="shared" si="17"/>
        <v>3</v>
      </c>
      <c r="M125" t="e">
        <f t="shared" si="18"/>
        <v>#VALUE!</v>
      </c>
      <c r="N125" t="e">
        <f t="shared" si="19"/>
        <v>#VALUE!</v>
      </c>
      <c r="O125" t="e">
        <f t="shared" si="20"/>
        <v>#VALUE!</v>
      </c>
      <c r="P125" t="e">
        <f t="shared" si="21"/>
        <v>#VALUE!</v>
      </c>
      <c r="Q125" t="e">
        <f t="shared" si="22"/>
        <v>#VALUE!</v>
      </c>
      <c r="R125" t="e">
        <f t="shared" si="23"/>
        <v>#VALUE!</v>
      </c>
      <c r="S125" t="e">
        <f t="shared" si="24"/>
        <v>#VALUE!</v>
      </c>
      <c r="U125" t="str">
        <f t="shared" si="25"/>
        <v xml:space="preserve"> 3  36  5  15   255 255 0</v>
      </c>
    </row>
    <row r="126" spans="1:21">
      <c r="A126" s="1" t="s">
        <v>297</v>
      </c>
      <c r="H126">
        <f t="shared" si="14"/>
        <v>1</v>
      </c>
      <c r="I126">
        <f t="shared" si="15"/>
        <v>3</v>
      </c>
      <c r="K126" t="e">
        <f t="shared" si="16"/>
        <v>#VALUE!</v>
      </c>
      <c r="L126">
        <f t="shared" si="17"/>
        <v>3</v>
      </c>
      <c r="M126" t="e">
        <f t="shared" si="18"/>
        <v>#VALUE!</v>
      </c>
      <c r="N126" t="e">
        <f t="shared" si="19"/>
        <v>#VALUE!</v>
      </c>
      <c r="O126" t="e">
        <f t="shared" si="20"/>
        <v>#VALUE!</v>
      </c>
      <c r="P126" t="e">
        <f t="shared" si="21"/>
        <v>#VALUE!</v>
      </c>
      <c r="Q126" t="e">
        <f t="shared" si="22"/>
        <v>#VALUE!</v>
      </c>
      <c r="R126" t="e">
        <f t="shared" si="23"/>
        <v>#VALUE!</v>
      </c>
      <c r="S126" t="e">
        <f t="shared" si="24"/>
        <v>#VALUE!</v>
      </c>
      <c r="U126" t="str">
        <f t="shared" si="25"/>
        <v xml:space="preserve"> 3  36  37  5   255 128 0</v>
      </c>
    </row>
    <row r="127" spans="1:21">
      <c r="A127" s="1" t="s">
        <v>298</v>
      </c>
      <c r="H127">
        <f t="shared" si="14"/>
        <v>1</v>
      </c>
      <c r="I127">
        <f t="shared" si="15"/>
        <v>3</v>
      </c>
      <c r="K127" t="e">
        <f t="shared" si="16"/>
        <v>#VALUE!</v>
      </c>
      <c r="L127">
        <f t="shared" si="17"/>
        <v>3</v>
      </c>
      <c r="M127" t="e">
        <f t="shared" si="18"/>
        <v>#VALUE!</v>
      </c>
      <c r="N127" t="e">
        <f t="shared" si="19"/>
        <v>#VALUE!</v>
      </c>
      <c r="O127" t="e">
        <f t="shared" si="20"/>
        <v>#VALUE!</v>
      </c>
      <c r="P127" t="e">
        <f t="shared" si="21"/>
        <v>#VALUE!</v>
      </c>
      <c r="Q127" t="e">
        <f t="shared" si="22"/>
        <v>#VALUE!</v>
      </c>
      <c r="R127" t="e">
        <f t="shared" si="23"/>
        <v>#VALUE!</v>
      </c>
      <c r="S127" t="e">
        <f t="shared" si="24"/>
        <v>#VALUE!</v>
      </c>
      <c r="U127" t="str">
        <f t="shared" si="25"/>
        <v xml:space="preserve"> 3  37  36  3   255 128 0</v>
      </c>
    </row>
    <row r="128" spans="1:21">
      <c r="A128" s="1" t="s">
        <v>299</v>
      </c>
      <c r="H128">
        <f t="shared" si="14"/>
        <v>1</v>
      </c>
      <c r="I128">
        <f t="shared" si="15"/>
        <v>3</v>
      </c>
      <c r="K128" t="e">
        <f t="shared" si="16"/>
        <v>#VALUE!</v>
      </c>
      <c r="L128">
        <f t="shared" si="17"/>
        <v>3</v>
      </c>
      <c r="M128" t="e">
        <f t="shared" si="18"/>
        <v>#VALUE!</v>
      </c>
      <c r="N128" t="e">
        <f t="shared" si="19"/>
        <v>#VALUE!</v>
      </c>
      <c r="O128" t="e">
        <f t="shared" si="20"/>
        <v>#VALUE!</v>
      </c>
      <c r="P128" t="e">
        <f t="shared" si="21"/>
        <v>#VALUE!</v>
      </c>
      <c r="Q128" t="e">
        <f t="shared" si="22"/>
        <v>#VALUE!</v>
      </c>
      <c r="R128" t="e">
        <f t="shared" si="23"/>
        <v>#VALUE!</v>
      </c>
      <c r="S128" t="e">
        <f t="shared" si="24"/>
        <v>#VALUE!</v>
      </c>
      <c r="U128" t="str">
        <f t="shared" si="25"/>
        <v xml:space="preserve"> 3  20  5  38   255 255 0</v>
      </c>
    </row>
    <row r="129" spans="1:21">
      <c r="A129" s="1" t="s">
        <v>300</v>
      </c>
      <c r="H129">
        <f t="shared" si="14"/>
        <v>1</v>
      </c>
      <c r="I129">
        <f t="shared" si="15"/>
        <v>3</v>
      </c>
      <c r="K129" t="e">
        <f t="shared" si="16"/>
        <v>#VALUE!</v>
      </c>
      <c r="L129">
        <f t="shared" si="17"/>
        <v>3</v>
      </c>
      <c r="M129" t="e">
        <f t="shared" si="18"/>
        <v>#VALUE!</v>
      </c>
      <c r="N129" t="e">
        <f t="shared" si="19"/>
        <v>#VALUE!</v>
      </c>
      <c r="O129" t="e">
        <f t="shared" si="20"/>
        <v>#VALUE!</v>
      </c>
      <c r="P129" t="e">
        <f t="shared" si="21"/>
        <v>#VALUE!</v>
      </c>
      <c r="Q129" t="e">
        <f t="shared" si="22"/>
        <v>#VALUE!</v>
      </c>
      <c r="R129" t="e">
        <f t="shared" si="23"/>
        <v>#VALUE!</v>
      </c>
      <c r="S129" t="e">
        <f t="shared" si="24"/>
        <v>#VALUE!</v>
      </c>
      <c r="U129" t="str">
        <f t="shared" si="25"/>
        <v xml:space="preserve"> 3  8  7  39   255 255 0</v>
      </c>
    </row>
    <row r="130" spans="1:21">
      <c r="A130" s="1" t="s">
        <v>301</v>
      </c>
      <c r="H130">
        <f t="shared" si="14"/>
        <v>1</v>
      </c>
      <c r="I130">
        <f t="shared" si="15"/>
        <v>3</v>
      </c>
      <c r="K130" t="e">
        <f t="shared" si="16"/>
        <v>#VALUE!</v>
      </c>
      <c r="L130">
        <f t="shared" si="17"/>
        <v>3</v>
      </c>
      <c r="M130" t="e">
        <f t="shared" si="18"/>
        <v>#VALUE!</v>
      </c>
      <c r="N130" t="e">
        <f t="shared" si="19"/>
        <v>#VALUE!</v>
      </c>
      <c r="O130" t="e">
        <f t="shared" si="20"/>
        <v>#VALUE!</v>
      </c>
      <c r="P130" t="e">
        <f t="shared" si="21"/>
        <v>#VALUE!</v>
      </c>
      <c r="Q130" t="e">
        <f t="shared" si="22"/>
        <v>#VALUE!</v>
      </c>
      <c r="R130" t="e">
        <f t="shared" si="23"/>
        <v>#VALUE!</v>
      </c>
      <c r="S130" t="e">
        <f t="shared" si="24"/>
        <v>#VALUE!</v>
      </c>
      <c r="U130" t="str">
        <f t="shared" si="25"/>
        <v xml:space="preserve"> 3  39  5  8   255 255 0</v>
      </c>
    </row>
    <row r="131" spans="1:21">
      <c r="A131" s="1" t="s">
        <v>302</v>
      </c>
      <c r="H131">
        <f t="shared" si="14"/>
        <v>1</v>
      </c>
      <c r="I131">
        <f t="shared" si="15"/>
        <v>3</v>
      </c>
      <c r="K131" t="e">
        <f t="shared" si="16"/>
        <v>#VALUE!</v>
      </c>
      <c r="L131">
        <f t="shared" si="17"/>
        <v>3</v>
      </c>
      <c r="M131" t="e">
        <f t="shared" si="18"/>
        <v>#VALUE!</v>
      </c>
      <c r="N131" t="e">
        <f t="shared" si="19"/>
        <v>#VALUE!</v>
      </c>
      <c r="O131" t="e">
        <f t="shared" si="20"/>
        <v>#VALUE!</v>
      </c>
      <c r="P131" t="e">
        <f t="shared" si="21"/>
        <v>#VALUE!</v>
      </c>
      <c r="Q131" t="e">
        <f t="shared" si="22"/>
        <v>#VALUE!</v>
      </c>
      <c r="R131" t="e">
        <f t="shared" si="23"/>
        <v>#VALUE!</v>
      </c>
      <c r="S131" t="e">
        <f t="shared" si="24"/>
        <v>#VALUE!</v>
      </c>
      <c r="U131" t="str">
        <f t="shared" si="25"/>
        <v xml:space="preserve"> 3  38  7  20   255 255 0</v>
      </c>
    </row>
    <row r="132" spans="1:21">
      <c r="A132" s="1" t="s">
        <v>303</v>
      </c>
      <c r="H132">
        <f t="shared" si="14"/>
        <v>1</v>
      </c>
      <c r="I132">
        <f t="shared" si="15"/>
        <v>3</v>
      </c>
      <c r="K132" t="e">
        <f t="shared" si="16"/>
        <v>#VALUE!</v>
      </c>
      <c r="L132">
        <f t="shared" si="17"/>
        <v>3</v>
      </c>
      <c r="M132" t="e">
        <f t="shared" si="18"/>
        <v>#VALUE!</v>
      </c>
      <c r="N132" t="e">
        <f t="shared" si="19"/>
        <v>#VALUE!</v>
      </c>
      <c r="O132" t="e">
        <f t="shared" si="20"/>
        <v>#VALUE!</v>
      </c>
      <c r="P132" t="e">
        <f t="shared" si="21"/>
        <v>#VALUE!</v>
      </c>
      <c r="Q132" t="e">
        <f t="shared" si="22"/>
        <v>#VALUE!</v>
      </c>
      <c r="R132" t="e">
        <f t="shared" si="23"/>
        <v>#VALUE!</v>
      </c>
      <c r="S132" t="e">
        <f t="shared" si="24"/>
        <v>#VALUE!</v>
      </c>
      <c r="U132" t="str">
        <f t="shared" si="25"/>
        <v xml:space="preserve"> 3  38  39  7   255 128 0</v>
      </c>
    </row>
    <row r="133" spans="1:21">
      <c r="A133" s="1" t="s">
        <v>304</v>
      </c>
      <c r="H133">
        <f t="shared" si="14"/>
        <v>1</v>
      </c>
      <c r="I133">
        <f t="shared" si="15"/>
        <v>3</v>
      </c>
      <c r="K133" t="e">
        <f t="shared" si="16"/>
        <v>#VALUE!</v>
      </c>
      <c r="L133">
        <f t="shared" si="17"/>
        <v>3</v>
      </c>
      <c r="M133" t="e">
        <f t="shared" si="18"/>
        <v>#VALUE!</v>
      </c>
      <c r="N133" t="e">
        <f t="shared" si="19"/>
        <v>#VALUE!</v>
      </c>
      <c r="O133" t="e">
        <f t="shared" si="20"/>
        <v>#VALUE!</v>
      </c>
      <c r="P133" t="e">
        <f t="shared" si="21"/>
        <v>#VALUE!</v>
      </c>
      <c r="Q133" t="e">
        <f t="shared" si="22"/>
        <v>#VALUE!</v>
      </c>
      <c r="R133" t="e">
        <f t="shared" si="23"/>
        <v>#VALUE!</v>
      </c>
      <c r="S133" t="e">
        <f t="shared" si="24"/>
        <v>#VALUE!</v>
      </c>
      <c r="U133" t="str">
        <f t="shared" si="25"/>
        <v xml:space="preserve"> 3  39  38  5   255 128 0</v>
      </c>
    </row>
    <row r="134" spans="1:21">
      <c r="A134" s="1" t="s">
        <v>305</v>
      </c>
      <c r="H134">
        <f t="shared" si="14"/>
        <v>1</v>
      </c>
      <c r="I134">
        <f t="shared" si="15"/>
        <v>3</v>
      </c>
      <c r="K134" t="e">
        <f t="shared" si="16"/>
        <v>#VALUE!</v>
      </c>
      <c r="L134">
        <f t="shared" si="17"/>
        <v>3</v>
      </c>
      <c r="M134" t="e">
        <f t="shared" si="18"/>
        <v>#VALUE!</v>
      </c>
      <c r="N134" t="e">
        <f t="shared" si="19"/>
        <v>#VALUE!</v>
      </c>
      <c r="O134" t="e">
        <f t="shared" si="20"/>
        <v>#VALUE!</v>
      </c>
      <c r="P134" t="e">
        <f t="shared" si="21"/>
        <v>#VALUE!</v>
      </c>
      <c r="Q134" t="e">
        <f t="shared" si="22"/>
        <v>#VALUE!</v>
      </c>
      <c r="R134" t="e">
        <f t="shared" si="23"/>
        <v>#VALUE!</v>
      </c>
      <c r="S134" t="e">
        <f t="shared" si="24"/>
        <v>#VALUE!</v>
      </c>
      <c r="U134" t="str">
        <f t="shared" si="25"/>
        <v xml:space="preserve"> 3  30  7  40   255 255 0</v>
      </c>
    </row>
    <row r="135" spans="1:21">
      <c r="A135" s="1" t="s">
        <v>306</v>
      </c>
      <c r="H135">
        <f t="shared" si="14"/>
        <v>1</v>
      </c>
      <c r="I135">
        <f t="shared" si="15"/>
        <v>3</v>
      </c>
      <c r="K135" t="e">
        <f t="shared" si="16"/>
        <v>#VALUE!</v>
      </c>
      <c r="L135">
        <f t="shared" si="17"/>
        <v>3</v>
      </c>
      <c r="M135" t="e">
        <f t="shared" si="18"/>
        <v>#VALUE!</v>
      </c>
      <c r="N135" t="e">
        <f t="shared" si="19"/>
        <v>#VALUE!</v>
      </c>
      <c r="O135" t="e">
        <f t="shared" si="20"/>
        <v>#VALUE!</v>
      </c>
      <c r="P135" t="e">
        <f t="shared" si="21"/>
        <v>#VALUE!</v>
      </c>
      <c r="Q135" t="e">
        <f t="shared" si="22"/>
        <v>#VALUE!</v>
      </c>
      <c r="R135" t="e">
        <f t="shared" si="23"/>
        <v>#VALUE!</v>
      </c>
      <c r="S135" t="e">
        <f t="shared" si="24"/>
        <v>#VALUE!</v>
      </c>
      <c r="U135" t="str">
        <f t="shared" si="25"/>
        <v xml:space="preserve"> 3  9  2  41   255 255 0</v>
      </c>
    </row>
    <row r="136" spans="1:21">
      <c r="A136" s="1" t="s">
        <v>307</v>
      </c>
      <c r="H136">
        <f t="shared" si="14"/>
        <v>1</v>
      </c>
      <c r="I136">
        <f t="shared" si="15"/>
        <v>3</v>
      </c>
      <c r="K136" t="e">
        <f t="shared" si="16"/>
        <v>#VALUE!</v>
      </c>
      <c r="L136">
        <f t="shared" si="17"/>
        <v>3</v>
      </c>
      <c r="M136" t="e">
        <f t="shared" si="18"/>
        <v>#VALUE!</v>
      </c>
      <c r="N136" t="e">
        <f t="shared" si="19"/>
        <v>#VALUE!</v>
      </c>
      <c r="O136" t="e">
        <f t="shared" si="20"/>
        <v>#VALUE!</v>
      </c>
      <c r="P136" t="e">
        <f t="shared" si="21"/>
        <v>#VALUE!</v>
      </c>
      <c r="Q136" t="e">
        <f t="shared" si="22"/>
        <v>#VALUE!</v>
      </c>
      <c r="R136" t="e">
        <f t="shared" si="23"/>
        <v>#VALUE!</v>
      </c>
      <c r="S136" t="e">
        <f t="shared" si="24"/>
        <v>#VALUE!</v>
      </c>
      <c r="U136" t="str">
        <f t="shared" si="25"/>
        <v xml:space="preserve"> 3  41  7  9   255 255 0</v>
      </c>
    </row>
    <row r="137" spans="1:21">
      <c r="A137" s="1" t="s">
        <v>308</v>
      </c>
      <c r="H137">
        <f t="shared" si="14"/>
        <v>1</v>
      </c>
      <c r="I137">
        <f t="shared" si="15"/>
        <v>3</v>
      </c>
      <c r="K137" t="e">
        <f t="shared" si="16"/>
        <v>#VALUE!</v>
      </c>
      <c r="L137">
        <f t="shared" si="17"/>
        <v>3</v>
      </c>
      <c r="M137" t="e">
        <f t="shared" si="18"/>
        <v>#VALUE!</v>
      </c>
      <c r="N137" t="e">
        <f t="shared" si="19"/>
        <v>#VALUE!</v>
      </c>
      <c r="O137" t="e">
        <f t="shared" si="20"/>
        <v>#VALUE!</v>
      </c>
      <c r="P137" t="e">
        <f t="shared" si="21"/>
        <v>#VALUE!</v>
      </c>
      <c r="Q137" t="e">
        <f t="shared" si="22"/>
        <v>#VALUE!</v>
      </c>
      <c r="R137" t="e">
        <f t="shared" si="23"/>
        <v>#VALUE!</v>
      </c>
      <c r="S137" t="e">
        <f t="shared" si="24"/>
        <v>#VALUE!</v>
      </c>
      <c r="U137" t="str">
        <f t="shared" si="25"/>
        <v xml:space="preserve"> 3  40  2  30   255 255 0</v>
      </c>
    </row>
    <row r="138" spans="1:21">
      <c r="A138" t="s">
        <v>309</v>
      </c>
      <c r="H138">
        <f t="shared" ref="H138:H167" si="26">FIND(" ",A138)</f>
        <v>1</v>
      </c>
      <c r="I138">
        <f t="shared" ref="I138:I167" si="27">FIND(" ",A138,H138+1)</f>
        <v>3</v>
      </c>
      <c r="K138" t="e">
        <f t="shared" ref="K138:K167" si="28">(VALUE(MID(A138,1,H138-1)))</f>
        <v>#VALUE!</v>
      </c>
      <c r="L138">
        <f t="shared" ref="L138:L167" si="29">VALUE(MID(A138,H138+1,I138-H138-1))</f>
        <v>3</v>
      </c>
      <c r="M138" t="e">
        <f t="shared" ref="M138:M167" si="30">VALUE(MID(A138,I138+1,LEN(A138)-I138-2))</f>
        <v>#VALUE!</v>
      </c>
      <c r="N138" t="e">
        <f t="shared" ref="N138:N167" si="31">SQRT(K138^2+L138^2+M138^2)</f>
        <v>#VALUE!</v>
      </c>
      <c r="O138" t="e">
        <f t="shared" si="20"/>
        <v>#VALUE!</v>
      </c>
      <c r="P138" t="e">
        <f t="shared" si="21"/>
        <v>#VALUE!</v>
      </c>
      <c r="Q138" t="e">
        <f t="shared" si="22"/>
        <v>#VALUE!</v>
      </c>
      <c r="R138" t="e">
        <f t="shared" si="23"/>
        <v>#VALUE!</v>
      </c>
      <c r="S138" t="e">
        <f t="shared" ref="S138:S167" si="32">SQRT(P138^2+Q138^2+R138^2)</f>
        <v>#VALUE!</v>
      </c>
      <c r="U138" t="str">
        <f t="shared" si="25"/>
        <v xml:space="preserve"> 3  40  41  2   255 128 0</v>
      </c>
    </row>
    <row r="139" spans="1:21">
      <c r="A139" t="s">
        <v>310</v>
      </c>
      <c r="H139">
        <f t="shared" si="26"/>
        <v>1</v>
      </c>
      <c r="I139">
        <f t="shared" si="27"/>
        <v>3</v>
      </c>
      <c r="K139" t="e">
        <f t="shared" si="28"/>
        <v>#VALUE!</v>
      </c>
      <c r="L139">
        <f t="shared" si="29"/>
        <v>3</v>
      </c>
      <c r="M139" t="e">
        <f t="shared" si="30"/>
        <v>#VALUE!</v>
      </c>
      <c r="N139" t="e">
        <f t="shared" si="31"/>
        <v>#VALUE!</v>
      </c>
      <c r="O139" t="e">
        <f t="shared" si="20"/>
        <v>#VALUE!</v>
      </c>
      <c r="P139" t="e">
        <f t="shared" si="21"/>
        <v>#VALUE!</v>
      </c>
      <c r="Q139" t="e">
        <f t="shared" si="22"/>
        <v>#VALUE!</v>
      </c>
      <c r="R139" t="e">
        <f t="shared" si="23"/>
        <v>#VALUE!</v>
      </c>
      <c r="S139" t="e">
        <f t="shared" si="32"/>
        <v>#VALUE!</v>
      </c>
      <c r="U139" t="str">
        <f t="shared" si="25"/>
        <v xml:space="preserve"> 3  41  40  7   255 128 0</v>
      </c>
    </row>
    <row r="140" spans="1:21">
      <c r="A140" t="s">
        <v>311</v>
      </c>
      <c r="H140">
        <f t="shared" si="26"/>
        <v>1</v>
      </c>
      <c r="I140">
        <f t="shared" si="27"/>
        <v>3</v>
      </c>
      <c r="K140" t="e">
        <f t="shared" si="28"/>
        <v>#VALUE!</v>
      </c>
      <c r="L140">
        <f t="shared" si="29"/>
        <v>3</v>
      </c>
      <c r="M140" t="e">
        <f t="shared" si="30"/>
        <v>#VALUE!</v>
      </c>
      <c r="N140" t="e">
        <f t="shared" si="31"/>
        <v>#VALUE!</v>
      </c>
      <c r="O140" t="e">
        <f t="shared" si="20"/>
        <v>#VALUE!</v>
      </c>
      <c r="P140" t="e">
        <f t="shared" si="21"/>
        <v>#VALUE!</v>
      </c>
      <c r="Q140" t="e">
        <f t="shared" si="22"/>
        <v>#VALUE!</v>
      </c>
      <c r="R140" t="e">
        <f t="shared" si="23"/>
        <v>#VALUE!</v>
      </c>
      <c r="S140" t="e">
        <f t="shared" si="32"/>
        <v>#VALUE!</v>
      </c>
      <c r="U140" t="str">
        <f t="shared" si="25"/>
        <v xml:space="preserve"> 3  9  11  42   255 255 0</v>
      </c>
    </row>
    <row r="141" spans="1:21">
      <c r="A141" t="s">
        <v>312</v>
      </c>
      <c r="H141">
        <f t="shared" si="26"/>
        <v>1</v>
      </c>
      <c r="I141">
        <f t="shared" si="27"/>
        <v>3</v>
      </c>
      <c r="K141" t="e">
        <f t="shared" si="28"/>
        <v>#VALUE!</v>
      </c>
      <c r="L141">
        <f t="shared" si="29"/>
        <v>3</v>
      </c>
      <c r="M141" t="e">
        <f t="shared" si="30"/>
        <v>#VALUE!</v>
      </c>
      <c r="N141" t="e">
        <f t="shared" si="31"/>
        <v>#VALUE!</v>
      </c>
      <c r="O141" t="e">
        <f t="shared" si="20"/>
        <v>#VALUE!</v>
      </c>
      <c r="P141" t="e">
        <f t="shared" si="21"/>
        <v>#VALUE!</v>
      </c>
      <c r="Q141" t="e">
        <f t="shared" si="22"/>
        <v>#VALUE!</v>
      </c>
      <c r="R141" t="e">
        <f t="shared" si="23"/>
        <v>#VALUE!</v>
      </c>
      <c r="S141" t="e">
        <f t="shared" si="32"/>
        <v>#VALUE!</v>
      </c>
      <c r="U141" t="str">
        <f t="shared" si="25"/>
        <v xml:space="preserve"> 3  10  2  43   255 255 0</v>
      </c>
    </row>
    <row r="142" spans="1:21">
      <c r="A142" t="s">
        <v>313</v>
      </c>
      <c r="H142">
        <f t="shared" si="26"/>
        <v>1</v>
      </c>
      <c r="I142">
        <f t="shared" si="27"/>
        <v>3</v>
      </c>
      <c r="K142" t="e">
        <f t="shared" si="28"/>
        <v>#VALUE!</v>
      </c>
      <c r="L142">
        <f t="shared" si="29"/>
        <v>3</v>
      </c>
      <c r="M142" t="e">
        <f t="shared" si="30"/>
        <v>#VALUE!</v>
      </c>
      <c r="N142" t="e">
        <f t="shared" si="31"/>
        <v>#VALUE!</v>
      </c>
      <c r="O142" t="e">
        <f t="shared" si="20"/>
        <v>#VALUE!</v>
      </c>
      <c r="P142" t="e">
        <f t="shared" si="21"/>
        <v>#VALUE!</v>
      </c>
      <c r="Q142" t="e">
        <f t="shared" si="22"/>
        <v>#VALUE!</v>
      </c>
      <c r="R142" t="e">
        <f t="shared" si="23"/>
        <v>#VALUE!</v>
      </c>
      <c r="S142" t="e">
        <f t="shared" si="32"/>
        <v>#VALUE!</v>
      </c>
      <c r="U142" t="str">
        <f t="shared" si="25"/>
        <v xml:space="preserve"> 3  43  11  10   255 255 0</v>
      </c>
    </row>
    <row r="143" spans="1:21">
      <c r="A143" t="s">
        <v>314</v>
      </c>
      <c r="H143">
        <f t="shared" si="26"/>
        <v>1</v>
      </c>
      <c r="I143">
        <f t="shared" si="27"/>
        <v>3</v>
      </c>
      <c r="K143" t="e">
        <f t="shared" si="28"/>
        <v>#VALUE!</v>
      </c>
      <c r="L143">
        <f t="shared" si="29"/>
        <v>3</v>
      </c>
      <c r="M143" t="e">
        <f t="shared" si="30"/>
        <v>#VALUE!</v>
      </c>
      <c r="N143" t="e">
        <f t="shared" si="31"/>
        <v>#VALUE!</v>
      </c>
      <c r="O143" t="e">
        <f t="shared" si="20"/>
        <v>#VALUE!</v>
      </c>
      <c r="P143" t="e">
        <f t="shared" si="21"/>
        <v>#VALUE!</v>
      </c>
      <c r="Q143" t="e">
        <f t="shared" si="22"/>
        <v>#VALUE!</v>
      </c>
      <c r="R143" t="e">
        <f t="shared" si="23"/>
        <v>#VALUE!</v>
      </c>
      <c r="S143" t="e">
        <f t="shared" si="32"/>
        <v>#VALUE!</v>
      </c>
      <c r="U143" t="str">
        <f t="shared" si="25"/>
        <v xml:space="preserve"> 3  42  2  9   255 255 0</v>
      </c>
    </row>
    <row r="144" spans="1:21">
      <c r="A144" t="s">
        <v>315</v>
      </c>
      <c r="H144">
        <f t="shared" si="26"/>
        <v>1</v>
      </c>
      <c r="I144">
        <f t="shared" si="27"/>
        <v>3</v>
      </c>
      <c r="K144" t="e">
        <f t="shared" si="28"/>
        <v>#VALUE!</v>
      </c>
      <c r="L144">
        <f t="shared" si="29"/>
        <v>3</v>
      </c>
      <c r="M144" t="e">
        <f t="shared" si="30"/>
        <v>#VALUE!</v>
      </c>
      <c r="N144" t="e">
        <f t="shared" si="31"/>
        <v>#VALUE!</v>
      </c>
      <c r="O144" t="e">
        <f t="shared" si="20"/>
        <v>#VALUE!</v>
      </c>
      <c r="P144" t="e">
        <f t="shared" si="21"/>
        <v>#VALUE!</v>
      </c>
      <c r="Q144" t="e">
        <f t="shared" si="22"/>
        <v>#VALUE!</v>
      </c>
      <c r="R144" t="e">
        <f t="shared" si="23"/>
        <v>#VALUE!</v>
      </c>
      <c r="S144" t="e">
        <f t="shared" si="32"/>
        <v>#VALUE!</v>
      </c>
      <c r="U144" t="str">
        <f t="shared" si="25"/>
        <v xml:space="preserve"> 3  42  43  2   255 128 0</v>
      </c>
    </row>
    <row r="145" spans="1:21">
      <c r="A145" t="s">
        <v>316</v>
      </c>
      <c r="H145">
        <f t="shared" si="26"/>
        <v>1</v>
      </c>
      <c r="I145">
        <f t="shared" si="27"/>
        <v>3</v>
      </c>
      <c r="K145" t="e">
        <f t="shared" si="28"/>
        <v>#VALUE!</v>
      </c>
      <c r="L145">
        <f t="shared" si="29"/>
        <v>3</v>
      </c>
      <c r="M145" t="e">
        <f t="shared" si="30"/>
        <v>#VALUE!</v>
      </c>
      <c r="N145" t="e">
        <f t="shared" si="31"/>
        <v>#VALUE!</v>
      </c>
      <c r="O145" t="e">
        <f t="shared" ref="O145:O167" si="33">IF(P$10="OFF",N145,P$11*N145^2+P$12*$N145+P$13)</f>
        <v>#VALUE!</v>
      </c>
      <c r="P145" t="e">
        <f t="shared" ref="P145:P167" si="34">K145/($O145^2)</f>
        <v>#VALUE!</v>
      </c>
      <c r="Q145" t="e">
        <f t="shared" ref="Q145:Q167" si="35">L145/($O145^2)</f>
        <v>#VALUE!</v>
      </c>
      <c r="R145" t="e">
        <f t="shared" ref="R145:R167" si="36">M145/($O145^2)</f>
        <v>#VALUE!</v>
      </c>
      <c r="S145" t="e">
        <f t="shared" si="32"/>
        <v>#VALUE!</v>
      </c>
      <c r="U145" t="str">
        <f t="shared" si="25"/>
        <v xml:space="preserve"> 3  43  42  11   255 128 0</v>
      </c>
    </row>
    <row r="146" spans="1:21">
      <c r="A146" t="s">
        <v>317</v>
      </c>
      <c r="H146">
        <f t="shared" si="26"/>
        <v>1</v>
      </c>
      <c r="I146">
        <f t="shared" si="27"/>
        <v>3</v>
      </c>
      <c r="K146" t="e">
        <f t="shared" si="28"/>
        <v>#VALUE!</v>
      </c>
      <c r="L146">
        <f t="shared" si="29"/>
        <v>3</v>
      </c>
      <c r="M146" t="e">
        <f t="shared" si="30"/>
        <v>#VALUE!</v>
      </c>
      <c r="N146" t="e">
        <f t="shared" si="31"/>
        <v>#VALUE!</v>
      </c>
      <c r="O146" t="e">
        <f t="shared" si="33"/>
        <v>#VALUE!</v>
      </c>
      <c r="P146" t="e">
        <f t="shared" si="34"/>
        <v>#VALUE!</v>
      </c>
      <c r="Q146" t="e">
        <f t="shared" si="35"/>
        <v>#VALUE!</v>
      </c>
      <c r="R146" t="e">
        <f t="shared" si="36"/>
        <v>#VALUE!</v>
      </c>
      <c r="S146" t="e">
        <f t="shared" si="32"/>
        <v>#VALUE!</v>
      </c>
      <c r="U146" t="str">
        <f t="shared" ref="U146:U209" si="37">IF(LEN(A146)&gt;40,P146&amp;" "&amp;Q146&amp;" "&amp;R146,A146)</f>
        <v xml:space="preserve"> 3  29  13  44   255 255 0</v>
      </c>
    </row>
    <row r="147" spans="1:21">
      <c r="A147" t="s">
        <v>318</v>
      </c>
      <c r="H147">
        <f t="shared" si="26"/>
        <v>1</v>
      </c>
      <c r="I147">
        <f t="shared" si="27"/>
        <v>3</v>
      </c>
      <c r="K147" t="e">
        <f t="shared" si="28"/>
        <v>#VALUE!</v>
      </c>
      <c r="L147">
        <f t="shared" si="29"/>
        <v>3</v>
      </c>
      <c r="M147" t="e">
        <f t="shared" si="30"/>
        <v>#VALUE!</v>
      </c>
      <c r="N147" t="e">
        <f t="shared" si="31"/>
        <v>#VALUE!</v>
      </c>
      <c r="O147" t="e">
        <f t="shared" si="33"/>
        <v>#VALUE!</v>
      </c>
      <c r="P147" t="e">
        <f t="shared" si="34"/>
        <v>#VALUE!</v>
      </c>
      <c r="Q147" t="e">
        <f t="shared" si="35"/>
        <v>#VALUE!</v>
      </c>
      <c r="R147" t="e">
        <f t="shared" si="36"/>
        <v>#VALUE!</v>
      </c>
      <c r="S147" t="e">
        <f t="shared" si="32"/>
        <v>#VALUE!</v>
      </c>
      <c r="U147" t="str">
        <f t="shared" si="37"/>
        <v xml:space="preserve"> 3  12  11  45   255 255 0</v>
      </c>
    </row>
    <row r="148" spans="1:21">
      <c r="A148" t="s">
        <v>319</v>
      </c>
      <c r="H148">
        <f t="shared" si="26"/>
        <v>1</v>
      </c>
      <c r="I148">
        <f t="shared" si="27"/>
        <v>3</v>
      </c>
      <c r="K148" t="e">
        <f t="shared" si="28"/>
        <v>#VALUE!</v>
      </c>
      <c r="L148">
        <f t="shared" si="29"/>
        <v>3</v>
      </c>
      <c r="M148" t="e">
        <f t="shared" si="30"/>
        <v>#VALUE!</v>
      </c>
      <c r="N148" t="e">
        <f t="shared" si="31"/>
        <v>#VALUE!</v>
      </c>
      <c r="O148" t="e">
        <f t="shared" si="33"/>
        <v>#VALUE!</v>
      </c>
      <c r="P148" t="e">
        <f t="shared" si="34"/>
        <v>#VALUE!</v>
      </c>
      <c r="Q148" t="e">
        <f t="shared" si="35"/>
        <v>#VALUE!</v>
      </c>
      <c r="R148" t="e">
        <f t="shared" si="36"/>
        <v>#VALUE!</v>
      </c>
      <c r="S148" t="e">
        <f t="shared" si="32"/>
        <v>#VALUE!</v>
      </c>
      <c r="U148" t="str">
        <f t="shared" si="37"/>
        <v xml:space="preserve"> 3  45  13  12   255 255 0</v>
      </c>
    </row>
    <row r="149" spans="1:21">
      <c r="A149" t="s">
        <v>320</v>
      </c>
      <c r="H149">
        <f t="shared" si="26"/>
        <v>1</v>
      </c>
      <c r="I149">
        <f t="shared" si="27"/>
        <v>3</v>
      </c>
      <c r="K149" t="e">
        <f t="shared" si="28"/>
        <v>#VALUE!</v>
      </c>
      <c r="L149">
        <f t="shared" si="29"/>
        <v>3</v>
      </c>
      <c r="M149" t="e">
        <f t="shared" si="30"/>
        <v>#VALUE!</v>
      </c>
      <c r="N149" t="e">
        <f t="shared" si="31"/>
        <v>#VALUE!</v>
      </c>
      <c r="O149" t="e">
        <f t="shared" si="33"/>
        <v>#VALUE!</v>
      </c>
      <c r="P149" t="e">
        <f t="shared" si="34"/>
        <v>#VALUE!</v>
      </c>
      <c r="Q149" t="e">
        <f t="shared" si="35"/>
        <v>#VALUE!</v>
      </c>
      <c r="R149" t="e">
        <f t="shared" si="36"/>
        <v>#VALUE!</v>
      </c>
      <c r="S149" t="e">
        <f t="shared" si="32"/>
        <v>#VALUE!</v>
      </c>
      <c r="U149" t="str">
        <f t="shared" si="37"/>
        <v xml:space="preserve"> 3  44  11  29   255 255 0</v>
      </c>
    </row>
    <row r="150" spans="1:21">
      <c r="A150" t="s">
        <v>321</v>
      </c>
      <c r="H150">
        <f t="shared" si="26"/>
        <v>1</v>
      </c>
      <c r="I150">
        <f t="shared" si="27"/>
        <v>3</v>
      </c>
      <c r="K150" t="e">
        <f t="shared" si="28"/>
        <v>#VALUE!</v>
      </c>
      <c r="L150">
        <f t="shared" si="29"/>
        <v>3</v>
      </c>
      <c r="M150" t="e">
        <f t="shared" si="30"/>
        <v>#VALUE!</v>
      </c>
      <c r="N150" t="e">
        <f t="shared" si="31"/>
        <v>#VALUE!</v>
      </c>
      <c r="O150" t="e">
        <f t="shared" si="33"/>
        <v>#VALUE!</v>
      </c>
      <c r="P150" t="e">
        <f t="shared" si="34"/>
        <v>#VALUE!</v>
      </c>
      <c r="Q150" t="e">
        <f t="shared" si="35"/>
        <v>#VALUE!</v>
      </c>
      <c r="R150" t="e">
        <f t="shared" si="36"/>
        <v>#VALUE!</v>
      </c>
      <c r="S150" t="e">
        <f t="shared" si="32"/>
        <v>#VALUE!</v>
      </c>
      <c r="U150" t="str">
        <f t="shared" si="37"/>
        <v xml:space="preserve"> 3  44  45  11   255 128 0</v>
      </c>
    </row>
    <row r="151" spans="1:21">
      <c r="A151" t="s">
        <v>322</v>
      </c>
      <c r="H151">
        <f t="shared" si="26"/>
        <v>1</v>
      </c>
      <c r="I151">
        <f t="shared" si="27"/>
        <v>3</v>
      </c>
      <c r="K151" t="e">
        <f t="shared" si="28"/>
        <v>#VALUE!</v>
      </c>
      <c r="L151">
        <f t="shared" si="29"/>
        <v>3</v>
      </c>
      <c r="M151" t="e">
        <f t="shared" si="30"/>
        <v>#VALUE!</v>
      </c>
      <c r="N151" t="e">
        <f t="shared" si="31"/>
        <v>#VALUE!</v>
      </c>
      <c r="O151" t="e">
        <f t="shared" si="33"/>
        <v>#VALUE!</v>
      </c>
      <c r="P151" t="e">
        <f t="shared" si="34"/>
        <v>#VALUE!</v>
      </c>
      <c r="Q151" t="e">
        <f t="shared" si="35"/>
        <v>#VALUE!</v>
      </c>
      <c r="R151" t="e">
        <f t="shared" si="36"/>
        <v>#VALUE!</v>
      </c>
      <c r="S151" t="e">
        <f t="shared" si="32"/>
        <v>#VALUE!</v>
      </c>
      <c r="U151" t="str">
        <f t="shared" si="37"/>
        <v xml:space="preserve"> 3  45  44  13   255 128 0</v>
      </c>
    </row>
    <row r="152" spans="1:21">
      <c r="A152" t="s">
        <v>323</v>
      </c>
      <c r="H152">
        <f t="shared" si="26"/>
        <v>1</v>
      </c>
      <c r="I152">
        <f t="shared" si="27"/>
        <v>3</v>
      </c>
      <c r="K152" t="e">
        <f t="shared" si="28"/>
        <v>#VALUE!</v>
      </c>
      <c r="L152">
        <f t="shared" si="29"/>
        <v>3</v>
      </c>
      <c r="M152" t="e">
        <f t="shared" si="30"/>
        <v>#VALUE!</v>
      </c>
      <c r="N152" t="e">
        <f t="shared" si="31"/>
        <v>#VALUE!</v>
      </c>
      <c r="O152" t="e">
        <f t="shared" si="33"/>
        <v>#VALUE!</v>
      </c>
      <c r="P152" t="e">
        <f t="shared" si="34"/>
        <v>#VALUE!</v>
      </c>
      <c r="Q152" t="e">
        <f t="shared" si="35"/>
        <v>#VALUE!</v>
      </c>
      <c r="R152" t="e">
        <f t="shared" si="36"/>
        <v>#VALUE!</v>
      </c>
      <c r="S152" t="e">
        <f t="shared" si="32"/>
        <v>#VALUE!</v>
      </c>
      <c r="U152" t="str">
        <f t="shared" si="37"/>
        <v xml:space="preserve"> 3  8  5  46   255 255 0</v>
      </c>
    </row>
    <row r="153" spans="1:21">
      <c r="A153" t="s">
        <v>324</v>
      </c>
      <c r="H153">
        <f t="shared" si="26"/>
        <v>1</v>
      </c>
      <c r="I153">
        <f t="shared" si="27"/>
        <v>3</v>
      </c>
      <c r="K153" t="e">
        <f t="shared" si="28"/>
        <v>#VALUE!</v>
      </c>
      <c r="L153">
        <f t="shared" si="29"/>
        <v>3</v>
      </c>
      <c r="M153" t="e">
        <f t="shared" si="30"/>
        <v>#VALUE!</v>
      </c>
      <c r="N153" t="e">
        <f t="shared" si="31"/>
        <v>#VALUE!</v>
      </c>
      <c r="O153" t="e">
        <f t="shared" si="33"/>
        <v>#VALUE!</v>
      </c>
      <c r="P153" t="e">
        <f t="shared" si="34"/>
        <v>#VALUE!</v>
      </c>
      <c r="Q153" t="e">
        <f t="shared" si="35"/>
        <v>#VALUE!</v>
      </c>
      <c r="R153" t="e">
        <f t="shared" si="36"/>
        <v>#VALUE!</v>
      </c>
      <c r="S153" t="e">
        <f t="shared" si="32"/>
        <v>#VALUE!</v>
      </c>
      <c r="U153" t="str">
        <f t="shared" si="37"/>
        <v xml:space="preserve"> 3  14  13  47   255 255 0</v>
      </c>
    </row>
    <row r="154" spans="1:21">
      <c r="A154" t="s">
        <v>325</v>
      </c>
      <c r="H154">
        <f t="shared" si="26"/>
        <v>1</v>
      </c>
      <c r="I154">
        <f t="shared" si="27"/>
        <v>3</v>
      </c>
      <c r="K154" t="e">
        <f t="shared" si="28"/>
        <v>#VALUE!</v>
      </c>
      <c r="L154">
        <f t="shared" si="29"/>
        <v>3</v>
      </c>
      <c r="M154" t="e">
        <f t="shared" si="30"/>
        <v>#VALUE!</v>
      </c>
      <c r="N154" t="e">
        <f t="shared" si="31"/>
        <v>#VALUE!</v>
      </c>
      <c r="O154" t="e">
        <f t="shared" si="33"/>
        <v>#VALUE!</v>
      </c>
      <c r="P154" t="e">
        <f t="shared" si="34"/>
        <v>#VALUE!</v>
      </c>
      <c r="Q154" t="e">
        <f t="shared" si="35"/>
        <v>#VALUE!</v>
      </c>
      <c r="R154" t="e">
        <f t="shared" si="36"/>
        <v>#VALUE!</v>
      </c>
      <c r="S154" t="e">
        <f t="shared" si="32"/>
        <v>#VALUE!</v>
      </c>
      <c r="U154" t="str">
        <f t="shared" si="37"/>
        <v xml:space="preserve"> 3  47  5  14   255 255 0</v>
      </c>
    </row>
    <row r="155" spans="1:21">
      <c r="A155" t="s">
        <v>326</v>
      </c>
      <c r="H155">
        <f t="shared" si="26"/>
        <v>1</v>
      </c>
      <c r="I155">
        <f t="shared" si="27"/>
        <v>3</v>
      </c>
      <c r="K155" t="e">
        <f t="shared" si="28"/>
        <v>#VALUE!</v>
      </c>
      <c r="L155">
        <f t="shared" si="29"/>
        <v>3</v>
      </c>
      <c r="M155" t="e">
        <f t="shared" si="30"/>
        <v>#VALUE!</v>
      </c>
      <c r="N155" t="e">
        <f t="shared" si="31"/>
        <v>#VALUE!</v>
      </c>
      <c r="O155" t="e">
        <f t="shared" si="33"/>
        <v>#VALUE!</v>
      </c>
      <c r="P155" t="e">
        <f t="shared" si="34"/>
        <v>#VALUE!</v>
      </c>
      <c r="Q155" t="e">
        <f t="shared" si="35"/>
        <v>#VALUE!</v>
      </c>
      <c r="R155" t="e">
        <f t="shared" si="36"/>
        <v>#VALUE!</v>
      </c>
      <c r="S155" t="e">
        <f t="shared" si="32"/>
        <v>#VALUE!</v>
      </c>
      <c r="U155" t="str">
        <f t="shared" si="37"/>
        <v xml:space="preserve"> 3  46  13  8   255 255 0</v>
      </c>
    </row>
    <row r="156" spans="1:21">
      <c r="A156" t="s">
        <v>327</v>
      </c>
      <c r="H156">
        <f t="shared" si="26"/>
        <v>1</v>
      </c>
      <c r="I156">
        <f t="shared" si="27"/>
        <v>3</v>
      </c>
      <c r="K156" t="e">
        <f t="shared" si="28"/>
        <v>#VALUE!</v>
      </c>
      <c r="L156">
        <f t="shared" si="29"/>
        <v>3</v>
      </c>
      <c r="M156" t="e">
        <f t="shared" si="30"/>
        <v>#VALUE!</v>
      </c>
      <c r="N156" t="e">
        <f t="shared" si="31"/>
        <v>#VALUE!</v>
      </c>
      <c r="O156" t="e">
        <f t="shared" si="33"/>
        <v>#VALUE!</v>
      </c>
      <c r="P156" t="e">
        <f t="shared" si="34"/>
        <v>#VALUE!</v>
      </c>
      <c r="Q156" t="e">
        <f t="shared" si="35"/>
        <v>#VALUE!</v>
      </c>
      <c r="R156" t="e">
        <f t="shared" si="36"/>
        <v>#VALUE!</v>
      </c>
      <c r="S156" t="e">
        <f t="shared" si="32"/>
        <v>#VALUE!</v>
      </c>
      <c r="U156" t="str">
        <f t="shared" si="37"/>
        <v xml:space="preserve"> 3  46  47  13   255 128 0</v>
      </c>
    </row>
    <row r="157" spans="1:21">
      <c r="A157" t="s">
        <v>328</v>
      </c>
      <c r="H157">
        <f t="shared" si="26"/>
        <v>1</v>
      </c>
      <c r="I157">
        <f t="shared" si="27"/>
        <v>3</v>
      </c>
      <c r="K157" t="e">
        <f t="shared" si="28"/>
        <v>#VALUE!</v>
      </c>
      <c r="L157">
        <f t="shared" si="29"/>
        <v>3</v>
      </c>
      <c r="M157" t="e">
        <f t="shared" si="30"/>
        <v>#VALUE!</v>
      </c>
      <c r="N157" t="e">
        <f t="shared" si="31"/>
        <v>#VALUE!</v>
      </c>
      <c r="O157" t="e">
        <f t="shared" si="33"/>
        <v>#VALUE!</v>
      </c>
      <c r="P157" t="e">
        <f t="shared" si="34"/>
        <v>#VALUE!</v>
      </c>
      <c r="Q157" t="e">
        <f t="shared" si="35"/>
        <v>#VALUE!</v>
      </c>
      <c r="R157" t="e">
        <f t="shared" si="36"/>
        <v>#VALUE!</v>
      </c>
      <c r="S157" t="e">
        <f t="shared" si="32"/>
        <v>#VALUE!</v>
      </c>
      <c r="U157" t="str">
        <f t="shared" si="37"/>
        <v xml:space="preserve"> 3  47  46  5   255 128 0</v>
      </c>
    </row>
    <row r="158" spans="1:21">
      <c r="A158" t="s">
        <v>329</v>
      </c>
      <c r="H158">
        <f t="shared" si="26"/>
        <v>1</v>
      </c>
      <c r="I158">
        <f t="shared" si="27"/>
        <v>3</v>
      </c>
      <c r="K158" t="e">
        <f t="shared" si="28"/>
        <v>#VALUE!</v>
      </c>
      <c r="L158">
        <f t="shared" si="29"/>
        <v>3</v>
      </c>
      <c r="M158" t="e">
        <f t="shared" si="30"/>
        <v>#VALUE!</v>
      </c>
      <c r="N158" t="e">
        <f t="shared" si="31"/>
        <v>#VALUE!</v>
      </c>
      <c r="O158" t="e">
        <f t="shared" si="33"/>
        <v>#VALUE!</v>
      </c>
      <c r="P158" t="e">
        <f t="shared" si="34"/>
        <v>#VALUE!</v>
      </c>
      <c r="Q158" t="e">
        <f t="shared" si="35"/>
        <v>#VALUE!</v>
      </c>
      <c r="R158" t="e">
        <f t="shared" si="36"/>
        <v>#VALUE!</v>
      </c>
      <c r="S158" t="e">
        <f t="shared" si="32"/>
        <v>#VALUE!</v>
      </c>
      <c r="U158" t="str">
        <f t="shared" si="37"/>
        <v xml:space="preserve"> 3  20  16  48   255 255 0</v>
      </c>
    </row>
    <row r="159" spans="1:21">
      <c r="A159" t="s">
        <v>330</v>
      </c>
      <c r="H159">
        <f t="shared" si="26"/>
        <v>1</v>
      </c>
      <c r="I159">
        <f t="shared" si="27"/>
        <v>3</v>
      </c>
      <c r="K159" t="e">
        <f t="shared" si="28"/>
        <v>#VALUE!</v>
      </c>
      <c r="L159">
        <f t="shared" si="29"/>
        <v>3</v>
      </c>
      <c r="M159" t="e">
        <f t="shared" si="30"/>
        <v>#VALUE!</v>
      </c>
      <c r="N159" t="e">
        <f t="shared" si="31"/>
        <v>#VALUE!</v>
      </c>
      <c r="O159" t="e">
        <f t="shared" si="33"/>
        <v>#VALUE!</v>
      </c>
      <c r="P159" t="e">
        <f t="shared" si="34"/>
        <v>#VALUE!</v>
      </c>
      <c r="Q159" t="e">
        <f t="shared" si="35"/>
        <v>#VALUE!</v>
      </c>
      <c r="R159" t="e">
        <f t="shared" si="36"/>
        <v>#VALUE!</v>
      </c>
      <c r="S159" t="e">
        <f t="shared" si="32"/>
        <v>#VALUE!</v>
      </c>
      <c r="U159" t="str">
        <f t="shared" si="37"/>
        <v xml:space="preserve"> 3  15  5  49   255 255 0</v>
      </c>
    </row>
    <row r="160" spans="1:21">
      <c r="A160" t="s">
        <v>331</v>
      </c>
      <c r="H160">
        <f t="shared" si="26"/>
        <v>1</v>
      </c>
      <c r="I160">
        <f t="shared" si="27"/>
        <v>3</v>
      </c>
      <c r="K160" t="e">
        <f t="shared" si="28"/>
        <v>#VALUE!</v>
      </c>
      <c r="L160">
        <f t="shared" si="29"/>
        <v>3</v>
      </c>
      <c r="M160" t="e">
        <f t="shared" si="30"/>
        <v>#VALUE!</v>
      </c>
      <c r="N160" t="e">
        <f t="shared" si="31"/>
        <v>#VALUE!</v>
      </c>
      <c r="O160" t="e">
        <f t="shared" si="33"/>
        <v>#VALUE!</v>
      </c>
      <c r="P160" t="e">
        <f t="shared" si="34"/>
        <v>#VALUE!</v>
      </c>
      <c r="Q160" t="e">
        <f t="shared" si="35"/>
        <v>#VALUE!</v>
      </c>
      <c r="R160" t="e">
        <f t="shared" si="36"/>
        <v>#VALUE!</v>
      </c>
      <c r="S160" t="e">
        <f t="shared" si="32"/>
        <v>#VALUE!</v>
      </c>
      <c r="U160" t="str">
        <f t="shared" si="37"/>
        <v xml:space="preserve"> 3  49  16  15   255 255 0</v>
      </c>
    </row>
    <row r="161" spans="1:21">
      <c r="A161" t="s">
        <v>332</v>
      </c>
      <c r="H161">
        <f t="shared" si="26"/>
        <v>1</v>
      </c>
      <c r="I161">
        <f t="shared" si="27"/>
        <v>3</v>
      </c>
      <c r="K161" t="e">
        <f t="shared" si="28"/>
        <v>#VALUE!</v>
      </c>
      <c r="L161">
        <f t="shared" si="29"/>
        <v>3</v>
      </c>
      <c r="M161" t="e">
        <f t="shared" si="30"/>
        <v>#VALUE!</v>
      </c>
      <c r="N161" t="e">
        <f t="shared" si="31"/>
        <v>#VALUE!</v>
      </c>
      <c r="O161" t="e">
        <f t="shared" si="33"/>
        <v>#VALUE!</v>
      </c>
      <c r="P161" t="e">
        <f t="shared" si="34"/>
        <v>#VALUE!</v>
      </c>
      <c r="Q161" t="e">
        <f t="shared" si="35"/>
        <v>#VALUE!</v>
      </c>
      <c r="R161" t="e">
        <f t="shared" si="36"/>
        <v>#VALUE!</v>
      </c>
      <c r="S161" t="e">
        <f t="shared" si="32"/>
        <v>#VALUE!</v>
      </c>
      <c r="U161" t="str">
        <f t="shared" si="37"/>
        <v xml:space="preserve"> 3  48  5  20   255 255 0</v>
      </c>
    </row>
    <row r="162" spans="1:21">
      <c r="A162" t="s">
        <v>333</v>
      </c>
      <c r="H162">
        <f t="shared" si="26"/>
        <v>1</v>
      </c>
      <c r="I162">
        <f t="shared" si="27"/>
        <v>3</v>
      </c>
      <c r="K162" t="e">
        <f t="shared" si="28"/>
        <v>#VALUE!</v>
      </c>
      <c r="L162">
        <f t="shared" si="29"/>
        <v>3</v>
      </c>
      <c r="M162" t="e">
        <f t="shared" si="30"/>
        <v>#VALUE!</v>
      </c>
      <c r="N162" t="e">
        <f t="shared" si="31"/>
        <v>#VALUE!</v>
      </c>
      <c r="O162" t="e">
        <f t="shared" si="33"/>
        <v>#VALUE!</v>
      </c>
      <c r="P162" t="e">
        <f t="shared" si="34"/>
        <v>#VALUE!</v>
      </c>
      <c r="Q162" t="e">
        <f t="shared" si="35"/>
        <v>#VALUE!</v>
      </c>
      <c r="R162" t="e">
        <f t="shared" si="36"/>
        <v>#VALUE!</v>
      </c>
      <c r="S162" t="e">
        <f t="shared" si="32"/>
        <v>#VALUE!</v>
      </c>
      <c r="U162" t="str">
        <f t="shared" si="37"/>
        <v xml:space="preserve"> 3  48  49  5   255 128 0</v>
      </c>
    </row>
    <row r="163" spans="1:21">
      <c r="A163" t="s">
        <v>334</v>
      </c>
      <c r="H163">
        <f t="shared" si="26"/>
        <v>1</v>
      </c>
      <c r="I163">
        <f t="shared" si="27"/>
        <v>3</v>
      </c>
      <c r="K163" t="e">
        <f t="shared" si="28"/>
        <v>#VALUE!</v>
      </c>
      <c r="L163">
        <f t="shared" si="29"/>
        <v>3</v>
      </c>
      <c r="M163" t="e">
        <f t="shared" si="30"/>
        <v>#VALUE!</v>
      </c>
      <c r="N163" t="e">
        <f t="shared" si="31"/>
        <v>#VALUE!</v>
      </c>
      <c r="O163" t="e">
        <f t="shared" si="33"/>
        <v>#VALUE!</v>
      </c>
      <c r="P163" t="e">
        <f t="shared" si="34"/>
        <v>#VALUE!</v>
      </c>
      <c r="Q163" t="e">
        <f t="shared" si="35"/>
        <v>#VALUE!</v>
      </c>
      <c r="R163" t="e">
        <f t="shared" si="36"/>
        <v>#VALUE!</v>
      </c>
      <c r="S163" t="e">
        <f t="shared" si="32"/>
        <v>#VALUE!</v>
      </c>
      <c r="U163" t="str">
        <f t="shared" si="37"/>
        <v xml:space="preserve"> 3  49  48  16   255 128 0</v>
      </c>
    </row>
    <row r="164" spans="1:21">
      <c r="A164" t="s">
        <v>335</v>
      </c>
      <c r="H164">
        <f t="shared" si="26"/>
        <v>1</v>
      </c>
      <c r="I164">
        <f t="shared" si="27"/>
        <v>3</v>
      </c>
      <c r="K164" t="e">
        <f t="shared" si="28"/>
        <v>#VALUE!</v>
      </c>
      <c r="L164">
        <f t="shared" si="29"/>
        <v>3</v>
      </c>
      <c r="M164" t="e">
        <f t="shared" si="30"/>
        <v>#VALUE!</v>
      </c>
      <c r="N164" t="e">
        <f t="shared" si="31"/>
        <v>#VALUE!</v>
      </c>
      <c r="O164" t="e">
        <f t="shared" si="33"/>
        <v>#VALUE!</v>
      </c>
      <c r="P164" t="e">
        <f t="shared" si="34"/>
        <v>#VALUE!</v>
      </c>
      <c r="Q164" t="e">
        <f t="shared" si="35"/>
        <v>#VALUE!</v>
      </c>
      <c r="R164" t="e">
        <f t="shared" si="36"/>
        <v>#VALUE!</v>
      </c>
      <c r="S164" t="e">
        <f t="shared" si="32"/>
        <v>#VALUE!</v>
      </c>
      <c r="U164" t="str">
        <f t="shared" si="37"/>
        <v xml:space="preserve"> 3  30  2  50   255 255 0</v>
      </c>
    </row>
    <row r="165" spans="1:21">
      <c r="A165" t="s">
        <v>336</v>
      </c>
      <c r="H165">
        <f t="shared" si="26"/>
        <v>1</v>
      </c>
      <c r="I165">
        <f t="shared" si="27"/>
        <v>3</v>
      </c>
      <c r="K165" t="e">
        <f t="shared" si="28"/>
        <v>#VALUE!</v>
      </c>
      <c r="L165">
        <f t="shared" si="29"/>
        <v>3</v>
      </c>
      <c r="M165" t="e">
        <f t="shared" si="30"/>
        <v>#VALUE!</v>
      </c>
      <c r="N165" t="e">
        <f t="shared" si="31"/>
        <v>#VALUE!</v>
      </c>
      <c r="O165" t="e">
        <f t="shared" si="33"/>
        <v>#VALUE!</v>
      </c>
      <c r="P165" t="e">
        <f t="shared" si="34"/>
        <v>#VALUE!</v>
      </c>
      <c r="Q165" t="e">
        <f t="shared" si="35"/>
        <v>#VALUE!</v>
      </c>
      <c r="R165" t="e">
        <f t="shared" si="36"/>
        <v>#VALUE!</v>
      </c>
      <c r="S165" t="e">
        <f t="shared" si="32"/>
        <v>#VALUE!</v>
      </c>
      <c r="U165" t="str">
        <f t="shared" si="37"/>
        <v xml:space="preserve"> 3  17  16  51   255 255 0</v>
      </c>
    </row>
    <row r="166" spans="1:21">
      <c r="A166" t="s">
        <v>337</v>
      </c>
      <c r="H166">
        <f t="shared" si="26"/>
        <v>1</v>
      </c>
      <c r="I166">
        <f t="shared" si="27"/>
        <v>3</v>
      </c>
      <c r="K166" t="e">
        <f t="shared" si="28"/>
        <v>#VALUE!</v>
      </c>
      <c r="L166">
        <f t="shared" si="29"/>
        <v>3</v>
      </c>
      <c r="M166" t="e">
        <f t="shared" si="30"/>
        <v>#VALUE!</v>
      </c>
      <c r="N166" t="e">
        <f t="shared" si="31"/>
        <v>#VALUE!</v>
      </c>
      <c r="O166" t="e">
        <f t="shared" si="33"/>
        <v>#VALUE!</v>
      </c>
      <c r="P166" t="e">
        <f t="shared" si="34"/>
        <v>#VALUE!</v>
      </c>
      <c r="Q166" t="e">
        <f t="shared" si="35"/>
        <v>#VALUE!</v>
      </c>
      <c r="R166" t="e">
        <f t="shared" si="36"/>
        <v>#VALUE!</v>
      </c>
      <c r="S166" t="e">
        <f t="shared" si="32"/>
        <v>#VALUE!</v>
      </c>
      <c r="U166" t="str">
        <f t="shared" si="37"/>
        <v xml:space="preserve"> 3  51  2  17   255 255 0</v>
      </c>
    </row>
    <row r="167" spans="1:21">
      <c r="A167" t="s">
        <v>338</v>
      </c>
      <c r="H167">
        <f t="shared" si="26"/>
        <v>1</v>
      </c>
      <c r="I167">
        <f t="shared" si="27"/>
        <v>3</v>
      </c>
      <c r="K167" t="e">
        <f t="shared" si="28"/>
        <v>#VALUE!</v>
      </c>
      <c r="L167">
        <f t="shared" si="29"/>
        <v>3</v>
      </c>
      <c r="M167" t="e">
        <f t="shared" si="30"/>
        <v>#VALUE!</v>
      </c>
      <c r="N167" t="e">
        <f t="shared" si="31"/>
        <v>#VALUE!</v>
      </c>
      <c r="O167" t="e">
        <f t="shared" si="33"/>
        <v>#VALUE!</v>
      </c>
      <c r="P167" t="e">
        <f t="shared" si="34"/>
        <v>#VALUE!</v>
      </c>
      <c r="Q167" t="e">
        <f t="shared" si="35"/>
        <v>#VALUE!</v>
      </c>
      <c r="R167" t="e">
        <f t="shared" si="36"/>
        <v>#VALUE!</v>
      </c>
      <c r="S167" t="e">
        <f t="shared" si="32"/>
        <v>#VALUE!</v>
      </c>
      <c r="U167" t="str">
        <f t="shared" si="37"/>
        <v xml:space="preserve"> 3  50  16  30   255 255 0</v>
      </c>
    </row>
    <row r="168" spans="1:21">
      <c r="A168" t="s">
        <v>339</v>
      </c>
      <c r="U168" t="str">
        <f t="shared" si="37"/>
        <v xml:space="preserve"> 3  50  51  16   255 128 0</v>
      </c>
    </row>
    <row r="169" spans="1:21">
      <c r="A169" t="s">
        <v>340</v>
      </c>
      <c r="U169" t="str">
        <f t="shared" si="37"/>
        <v xml:space="preserve"> 3  51  50  2   255 128 0</v>
      </c>
    </row>
    <row r="170" spans="1:21">
      <c r="A170" t="s">
        <v>341</v>
      </c>
      <c r="U170" t="str">
        <f t="shared" si="37"/>
        <v xml:space="preserve"> 3  12  19  52   255 255 0</v>
      </c>
    </row>
    <row r="171" spans="1:21">
      <c r="A171" t="s">
        <v>342</v>
      </c>
      <c r="U171" t="str">
        <f t="shared" si="37"/>
        <v xml:space="preserve"> 3  18  11  53   255 255 0</v>
      </c>
    </row>
    <row r="172" spans="1:21">
      <c r="A172" t="s">
        <v>343</v>
      </c>
      <c r="U172" t="str">
        <f t="shared" si="37"/>
        <v xml:space="preserve"> 3  53  19  18   255 255 0</v>
      </c>
    </row>
    <row r="173" spans="1:21">
      <c r="A173" t="s">
        <v>344</v>
      </c>
      <c r="U173" t="str">
        <f t="shared" si="37"/>
        <v xml:space="preserve"> 3  52  11  12   255 255 0</v>
      </c>
    </row>
    <row r="174" spans="1:21">
      <c r="A174" t="s">
        <v>345</v>
      </c>
      <c r="U174" t="str">
        <f t="shared" si="37"/>
        <v xml:space="preserve"> 3  52  53  11   255 128 0</v>
      </c>
    </row>
    <row r="175" spans="1:21">
      <c r="A175" t="s">
        <v>346</v>
      </c>
      <c r="U175" t="str">
        <f t="shared" si="37"/>
        <v xml:space="preserve"> 3  53  52  19   255 128 0</v>
      </c>
    </row>
    <row r="176" spans="1:21">
      <c r="A176" t="s">
        <v>347</v>
      </c>
      <c r="U176" t="str">
        <f t="shared" si="37"/>
        <v xml:space="preserve"> 3  29  11  54   255 255 0</v>
      </c>
    </row>
    <row r="177" spans="1:21">
      <c r="A177" t="s">
        <v>348</v>
      </c>
      <c r="U177" t="str">
        <f t="shared" si="37"/>
        <v xml:space="preserve"> 3  9  7  55   255 255 0</v>
      </c>
    </row>
    <row r="178" spans="1:21">
      <c r="A178" t="s">
        <v>349</v>
      </c>
      <c r="U178" t="str">
        <f t="shared" si="37"/>
        <v xml:space="preserve"> 3  55  11  9   255 255 0</v>
      </c>
    </row>
    <row r="179" spans="1:21">
      <c r="A179" t="s">
        <v>350</v>
      </c>
      <c r="U179" t="str">
        <f t="shared" si="37"/>
        <v xml:space="preserve"> 3  54  7  29   255 255 0</v>
      </c>
    </row>
    <row r="180" spans="1:21">
      <c r="A180" t="s">
        <v>351</v>
      </c>
      <c r="U180" t="str">
        <f t="shared" si="37"/>
        <v xml:space="preserve"> 3  54  55  7   255 128 0</v>
      </c>
    </row>
    <row r="181" spans="1:21">
      <c r="A181" t="s">
        <v>352</v>
      </c>
      <c r="U181" t="str">
        <f t="shared" si="37"/>
        <v xml:space="preserve"> 3  55  54  11   255 128 0</v>
      </c>
    </row>
    <row r="182" spans="1:21">
      <c r="A182" t="s">
        <v>353</v>
      </c>
      <c r="U182" t="str">
        <f t="shared" si="37"/>
        <v xml:space="preserve"> 3  14  5  56   255 255 0</v>
      </c>
    </row>
    <row r="183" spans="1:21">
      <c r="A183" t="s">
        <v>354</v>
      </c>
      <c r="U183" t="str">
        <f t="shared" si="37"/>
        <v xml:space="preserve"> 3  6  21  57   255 255 0</v>
      </c>
    </row>
    <row r="184" spans="1:21">
      <c r="A184" t="s">
        <v>355</v>
      </c>
      <c r="U184" t="str">
        <f t="shared" si="37"/>
        <v xml:space="preserve"> 3  57  5  6   255 255 0</v>
      </c>
    </row>
    <row r="185" spans="1:21">
      <c r="A185" t="s">
        <v>356</v>
      </c>
      <c r="U185" t="str">
        <f t="shared" si="37"/>
        <v xml:space="preserve"> 3  56  21  14   255 255 0</v>
      </c>
    </row>
    <row r="186" spans="1:21">
      <c r="A186" t="s">
        <v>357</v>
      </c>
      <c r="U186" t="str">
        <f t="shared" si="37"/>
        <v xml:space="preserve"> 3  56  57  21   255 128 0</v>
      </c>
    </row>
    <row r="187" spans="1:21">
      <c r="A187" t="s">
        <v>358</v>
      </c>
      <c r="U187" t="str">
        <f t="shared" si="37"/>
        <v xml:space="preserve"> 3  57  56  5   255 128 0</v>
      </c>
    </row>
    <row r="188" spans="1:21">
      <c r="A188" t="s">
        <v>359</v>
      </c>
      <c r="U188" t="str">
        <f t="shared" si="37"/>
        <v xml:space="preserve"> 3  28  21  58   255 255 0</v>
      </c>
    </row>
    <row r="189" spans="1:21">
      <c r="A189" t="s">
        <v>360</v>
      </c>
      <c r="U189" t="str">
        <f t="shared" si="37"/>
        <v xml:space="preserve"> 3  22  19  59   255 255 0</v>
      </c>
    </row>
    <row r="190" spans="1:21">
      <c r="A190" t="s">
        <v>361</v>
      </c>
      <c r="U190" t="str">
        <f t="shared" si="37"/>
        <v xml:space="preserve"> 3  59  21  22   255 255 0</v>
      </c>
    </row>
    <row r="191" spans="1:21">
      <c r="A191" t="s">
        <v>362</v>
      </c>
      <c r="U191" t="str">
        <f t="shared" si="37"/>
        <v xml:space="preserve"> 3  58  19  28   255 255 0</v>
      </c>
    </row>
    <row r="192" spans="1:21">
      <c r="A192" t="s">
        <v>363</v>
      </c>
      <c r="U192" t="str">
        <f t="shared" si="37"/>
        <v xml:space="preserve"> 3  58  59  19   255 128 0</v>
      </c>
    </row>
    <row r="193" spans="1:21">
      <c r="A193" t="s">
        <v>364</v>
      </c>
      <c r="U193" t="str">
        <f t="shared" si="37"/>
        <v xml:space="preserve"> 3  59  58  21   255 128 0</v>
      </c>
    </row>
    <row r="194" spans="1:21">
      <c r="A194" t="s">
        <v>365</v>
      </c>
      <c r="U194" t="str">
        <f t="shared" si="37"/>
        <v xml:space="preserve"> 3  22  24  60   255 255 0</v>
      </c>
    </row>
    <row r="195" spans="1:21">
      <c r="A195" t="s">
        <v>366</v>
      </c>
      <c r="U195" t="str">
        <f t="shared" si="37"/>
        <v xml:space="preserve"> 3  23  19  61   255 255 0</v>
      </c>
    </row>
    <row r="196" spans="1:21">
      <c r="A196" t="s">
        <v>367</v>
      </c>
      <c r="U196" t="str">
        <f t="shared" si="37"/>
        <v xml:space="preserve"> 3  61  24  23   255 255 0</v>
      </c>
    </row>
    <row r="197" spans="1:21">
      <c r="A197" t="s">
        <v>368</v>
      </c>
      <c r="U197" t="str">
        <f t="shared" si="37"/>
        <v xml:space="preserve"> 3  60  19  22   255 255 0</v>
      </c>
    </row>
    <row r="198" spans="1:21">
      <c r="A198" t="s">
        <v>369</v>
      </c>
      <c r="U198" t="str">
        <f t="shared" si="37"/>
        <v xml:space="preserve"> 3  60  61  19   255 128 0</v>
      </c>
    </row>
    <row r="199" spans="1:21">
      <c r="A199" t="s">
        <v>370</v>
      </c>
      <c r="U199" t="str">
        <f t="shared" si="37"/>
        <v xml:space="preserve"> 3  61  60  24   255 128 0</v>
      </c>
    </row>
    <row r="200" spans="1:21">
      <c r="A200" t="s">
        <v>371</v>
      </c>
      <c r="U200" t="str">
        <f t="shared" si="37"/>
        <v xml:space="preserve"> 3  31  3  62   255 255 0</v>
      </c>
    </row>
    <row r="201" spans="1:21">
      <c r="A201" t="s">
        <v>372</v>
      </c>
      <c r="U201" t="str">
        <f t="shared" si="37"/>
        <v xml:space="preserve"> 3  4  24  63   255 255 0</v>
      </c>
    </row>
    <row r="202" spans="1:21">
      <c r="A202" t="s">
        <v>373</v>
      </c>
      <c r="U202" t="str">
        <f t="shared" si="37"/>
        <v xml:space="preserve"> 3  63  3  4   255 255 0</v>
      </c>
    </row>
    <row r="203" spans="1:21">
      <c r="A203" t="s">
        <v>374</v>
      </c>
      <c r="U203" t="str">
        <f t="shared" si="37"/>
        <v xml:space="preserve"> 3  62  24  31   255 255 0</v>
      </c>
    </row>
    <row r="204" spans="1:21">
      <c r="A204" t="s">
        <v>375</v>
      </c>
      <c r="U204" t="str">
        <f t="shared" si="37"/>
        <v xml:space="preserve"> 3  62  63  24   255 128 0</v>
      </c>
    </row>
    <row r="205" spans="1:21">
      <c r="A205" t="s">
        <v>376</v>
      </c>
      <c r="U205" t="str">
        <f t="shared" si="37"/>
        <v xml:space="preserve"> 3  63  62  3   255 128 0</v>
      </c>
    </row>
    <row r="206" spans="1:21">
      <c r="A206" t="s">
        <v>377</v>
      </c>
      <c r="U206" t="str">
        <f t="shared" si="37"/>
        <v xml:space="preserve"> 3  28  19  64   255 255 0</v>
      </c>
    </row>
    <row r="207" spans="1:21">
      <c r="A207" t="s">
        <v>378</v>
      </c>
      <c r="U207" t="str">
        <f t="shared" si="37"/>
        <v xml:space="preserve"> 3  12  13  65   255 255 0</v>
      </c>
    </row>
    <row r="208" spans="1:21">
      <c r="A208" t="s">
        <v>379</v>
      </c>
      <c r="U208" t="str">
        <f t="shared" si="37"/>
        <v xml:space="preserve"> 3  65  19  12   255 255 0</v>
      </c>
    </row>
    <row r="209" spans="1:21">
      <c r="A209" t="s">
        <v>380</v>
      </c>
      <c r="U209" t="str">
        <f t="shared" si="37"/>
        <v xml:space="preserve"> 3  64  13  28   255 255 0</v>
      </c>
    </row>
    <row r="210" spans="1:21">
      <c r="A210" t="s">
        <v>381</v>
      </c>
      <c r="U210" t="str">
        <f t="shared" ref="U210:U273" si="38">IF(LEN(A210)&gt;40,P210&amp;" "&amp;Q210&amp;" "&amp;R210,A210)</f>
        <v xml:space="preserve"> 3  64  65  13   255 128 0</v>
      </c>
    </row>
    <row r="211" spans="1:21">
      <c r="A211" t="s">
        <v>382</v>
      </c>
      <c r="U211" t="str">
        <f t="shared" si="38"/>
        <v xml:space="preserve"> 3  65  64  19   255 128 0</v>
      </c>
    </row>
    <row r="212" spans="1:21">
      <c r="A212" t="s">
        <v>383</v>
      </c>
      <c r="U212" t="str">
        <f t="shared" si="38"/>
        <v xml:space="preserve"> 3  4  0  66   0 255 0</v>
      </c>
    </row>
    <row r="213" spans="1:21">
      <c r="A213" t="s">
        <v>384</v>
      </c>
      <c r="U213" t="str">
        <f t="shared" si="38"/>
        <v xml:space="preserve"> 3  25  24  67   0 255 0</v>
      </c>
    </row>
    <row r="214" spans="1:21">
      <c r="A214" t="s">
        <v>385</v>
      </c>
      <c r="U214" t="str">
        <f t="shared" si="38"/>
        <v xml:space="preserve"> 3  67  0  25   0 255 0</v>
      </c>
    </row>
    <row r="215" spans="1:21">
      <c r="A215" t="s">
        <v>386</v>
      </c>
      <c r="U215" t="str">
        <f t="shared" si="38"/>
        <v xml:space="preserve"> 3  66  24  4   0 255 0</v>
      </c>
    </row>
    <row r="216" spans="1:21">
      <c r="A216" t="s">
        <v>387</v>
      </c>
      <c r="U216" t="str">
        <f t="shared" si="38"/>
        <v xml:space="preserve"> 3  66  67  24   0 255 255</v>
      </c>
    </row>
    <row r="217" spans="1:21">
      <c r="A217" t="s">
        <v>388</v>
      </c>
      <c r="U217" t="str">
        <f t="shared" si="38"/>
        <v xml:space="preserve"> 3  67  66  0   0 255 255</v>
      </c>
    </row>
    <row r="218" spans="1:21">
      <c r="A218" t="s">
        <v>389</v>
      </c>
      <c r="U218" t="str">
        <f t="shared" si="38"/>
        <v xml:space="preserve"> 3  26  16  68   255 255 0</v>
      </c>
    </row>
    <row r="219" spans="1:21">
      <c r="A219" t="s">
        <v>390</v>
      </c>
      <c r="U219" t="str">
        <f t="shared" si="38"/>
        <v xml:space="preserve"> 3  17  0  69   255 255 0</v>
      </c>
    </row>
    <row r="220" spans="1:21">
      <c r="A220" t="s">
        <v>391</v>
      </c>
      <c r="U220" t="str">
        <f t="shared" si="38"/>
        <v xml:space="preserve"> 3  69  16  17   255 255 0</v>
      </c>
    </row>
    <row r="221" spans="1:21">
      <c r="A221" t="s">
        <v>392</v>
      </c>
      <c r="U221" t="str">
        <f t="shared" si="38"/>
        <v xml:space="preserve"> 3  68  0  26   255 255 0</v>
      </c>
    </row>
    <row r="222" spans="1:21">
      <c r="A222" t="s">
        <v>393</v>
      </c>
      <c r="U222" t="str">
        <f t="shared" si="38"/>
        <v xml:space="preserve"> 3  68  69  0   255 128 0</v>
      </c>
    </row>
    <row r="223" spans="1:21">
      <c r="A223" t="s">
        <v>394</v>
      </c>
      <c r="U223" t="str">
        <f t="shared" si="38"/>
        <v xml:space="preserve"> 3  69  68  16   255 128 0</v>
      </c>
    </row>
    <row r="224" spans="1:21">
      <c r="A224" t="s">
        <v>395</v>
      </c>
      <c r="U224" t="str">
        <f t="shared" si="38"/>
        <v xml:space="preserve"> 3  31  24  70   255 255 0</v>
      </c>
    </row>
    <row r="225" spans="1:21">
      <c r="A225" t="s">
        <v>396</v>
      </c>
      <c r="U225" t="str">
        <f t="shared" si="38"/>
        <v xml:space="preserve"> 3  22  21  71   255 255 0</v>
      </c>
    </row>
    <row r="226" spans="1:21">
      <c r="A226" t="s">
        <v>397</v>
      </c>
      <c r="U226" t="str">
        <f t="shared" si="38"/>
        <v xml:space="preserve"> 3  71  24  22   255 255 0</v>
      </c>
    </row>
    <row r="227" spans="1:21">
      <c r="A227" t="s">
        <v>398</v>
      </c>
      <c r="U227" t="str">
        <f t="shared" si="38"/>
        <v xml:space="preserve"> 3  70  21  31   255 255 0</v>
      </c>
    </row>
    <row r="228" spans="1:21">
      <c r="A228" t="s">
        <v>399</v>
      </c>
      <c r="U228" t="str">
        <f t="shared" si="38"/>
        <v xml:space="preserve"> 3  70  71  21   255 128 0</v>
      </c>
    </row>
    <row r="229" spans="1:21">
      <c r="A229" t="s">
        <v>400</v>
      </c>
      <c r="U229" t="str">
        <f t="shared" si="38"/>
        <v xml:space="preserve"> 3  71  70  24   255 128 0</v>
      </c>
    </row>
    <row r="230" spans="1:21">
      <c r="A230" t="s">
        <v>401</v>
      </c>
      <c r="U230" t="str">
        <f t="shared" si="38"/>
        <v xml:space="preserve"> 3  25  0  72   255 255 0</v>
      </c>
    </row>
    <row r="231" spans="1:21">
      <c r="A231" t="s">
        <v>402</v>
      </c>
      <c r="U231" t="str">
        <f t="shared" si="38"/>
        <v xml:space="preserve"> 3  1  27  73   255 255 0</v>
      </c>
    </row>
    <row r="232" spans="1:21">
      <c r="A232" t="s">
        <v>403</v>
      </c>
      <c r="U232" t="str">
        <f t="shared" si="38"/>
        <v xml:space="preserve"> 3  73  0  1   255 255 0</v>
      </c>
    </row>
    <row r="233" spans="1:21">
      <c r="A233" t="s">
        <v>404</v>
      </c>
      <c r="U233" t="str">
        <f t="shared" si="38"/>
        <v xml:space="preserve"> 3  72  27  25   255 255 0</v>
      </c>
    </row>
    <row r="234" spans="1:21">
      <c r="A234" t="s">
        <v>405</v>
      </c>
      <c r="U234" t="str">
        <f t="shared" si="38"/>
        <v xml:space="preserve"> 3  72  73  27   255 128 0</v>
      </c>
    </row>
    <row r="235" spans="1:21">
      <c r="A235" t="s">
        <v>406</v>
      </c>
      <c r="U235" t="str">
        <f t="shared" si="38"/>
        <v xml:space="preserve"> 3  73  72  0   255 128 0</v>
      </c>
    </row>
    <row r="236" spans="1:21">
      <c r="A236" t="s">
        <v>407</v>
      </c>
      <c r="U236" t="str">
        <f t="shared" si="38"/>
        <v xml:space="preserve"> 3  23  27  74   255 255 0</v>
      </c>
    </row>
    <row r="237" spans="1:21">
      <c r="A237" t="s">
        <v>408</v>
      </c>
      <c r="U237" t="str">
        <f t="shared" si="38"/>
        <v xml:space="preserve"> 3  18  19  75   255 255 0</v>
      </c>
    </row>
    <row r="238" spans="1:21">
      <c r="A238" t="s">
        <v>409</v>
      </c>
      <c r="U238" t="str">
        <f t="shared" si="38"/>
        <v xml:space="preserve"> 3  75  27  18   255 255 0</v>
      </c>
    </row>
    <row r="239" spans="1:21">
      <c r="A239" t="s">
        <v>410</v>
      </c>
      <c r="U239" t="str">
        <f t="shared" si="38"/>
        <v xml:space="preserve"> 3  74  19  23   255 255 0</v>
      </c>
    </row>
    <row r="240" spans="1:21">
      <c r="A240" t="s">
        <v>411</v>
      </c>
      <c r="U240" t="str">
        <f t="shared" si="38"/>
        <v xml:space="preserve"> 3  74  75  19   255 128 0</v>
      </c>
    </row>
    <row r="241" spans="1:21">
      <c r="A241" t="s">
        <v>412</v>
      </c>
      <c r="U241" t="str">
        <f t="shared" si="38"/>
        <v xml:space="preserve"> 3  75  74  27   255 128 0</v>
      </c>
    </row>
    <row r="242" spans="1:21">
      <c r="A242" t="s">
        <v>413</v>
      </c>
      <c r="U242" t="str">
        <f t="shared" si="38"/>
        <v xml:space="preserve"> 3  31  21  76   255 255 0</v>
      </c>
    </row>
    <row r="243" spans="1:21">
      <c r="A243" t="s">
        <v>414</v>
      </c>
      <c r="U243" t="str">
        <f t="shared" si="38"/>
        <v xml:space="preserve"> 3  6  3  77   255 255 0</v>
      </c>
    </row>
    <row r="244" spans="1:21">
      <c r="A244" t="s">
        <v>415</v>
      </c>
      <c r="U244" t="str">
        <f t="shared" si="38"/>
        <v xml:space="preserve"> 3  77  21  6   255 255 0</v>
      </c>
    </row>
    <row r="245" spans="1:21">
      <c r="A245" t="s">
        <v>416</v>
      </c>
      <c r="U245" t="str">
        <f t="shared" si="38"/>
        <v xml:space="preserve"> 3  76  3  31   255 255 0</v>
      </c>
    </row>
    <row r="246" spans="1:21">
      <c r="A246" t="s">
        <v>417</v>
      </c>
      <c r="U246" t="str">
        <f t="shared" si="38"/>
        <v xml:space="preserve"> 3  76  77  3   255 128 0</v>
      </c>
    </row>
    <row r="247" spans="1:21">
      <c r="A247" t="s">
        <v>418</v>
      </c>
      <c r="U247" t="str">
        <f t="shared" si="38"/>
        <v xml:space="preserve"> 3  77  76  21   255 128 0</v>
      </c>
    </row>
    <row r="248" spans="1:21">
      <c r="A248" t="s">
        <v>419</v>
      </c>
      <c r="U248" t="str">
        <f t="shared" si="38"/>
        <v xml:space="preserve"> 3  30  16  78   255 255 0</v>
      </c>
    </row>
    <row r="249" spans="1:21">
      <c r="A249" t="s">
        <v>420</v>
      </c>
      <c r="U249" t="str">
        <f t="shared" si="38"/>
        <v xml:space="preserve"> 3  20  7  79   255 255 0</v>
      </c>
    </row>
    <row r="250" spans="1:21">
      <c r="A250" t="s">
        <v>421</v>
      </c>
      <c r="U250" t="str">
        <f t="shared" si="38"/>
        <v xml:space="preserve"> 3  79  16  20   255 255 0</v>
      </c>
    </row>
    <row r="251" spans="1:21">
      <c r="A251" t="s">
        <v>422</v>
      </c>
      <c r="U251" t="str">
        <f t="shared" si="38"/>
        <v xml:space="preserve"> 3  78  7  30   255 255 0</v>
      </c>
    </row>
    <row r="252" spans="1:21">
      <c r="A252" t="s">
        <v>423</v>
      </c>
      <c r="U252" t="str">
        <f t="shared" si="38"/>
        <v xml:space="preserve"> 3  78  79  7   255 128 0</v>
      </c>
    </row>
    <row r="253" spans="1:21">
      <c r="A253" t="s">
        <v>424</v>
      </c>
      <c r="U253" t="str">
        <f t="shared" si="38"/>
        <v xml:space="preserve"> 3  79  78  16   255 128 0</v>
      </c>
    </row>
    <row r="254" spans="1:21">
      <c r="A254" t="s">
        <v>425</v>
      </c>
      <c r="U254" t="str">
        <f t="shared" si="38"/>
        <v xml:space="preserve"> 3  10  11  80   255 255 0</v>
      </c>
    </row>
    <row r="255" spans="1:21">
      <c r="A255" t="s">
        <v>426</v>
      </c>
      <c r="U255" t="str">
        <f t="shared" si="38"/>
        <v xml:space="preserve"> 3  18  27  81   255 255 0</v>
      </c>
    </row>
    <row r="256" spans="1:21">
      <c r="A256" t="s">
        <v>427</v>
      </c>
      <c r="U256" t="str">
        <f t="shared" si="38"/>
        <v xml:space="preserve"> 3  81  11  18   255 255 0</v>
      </c>
    </row>
    <row r="257" spans="1:21">
      <c r="A257" t="s">
        <v>428</v>
      </c>
      <c r="U257" t="str">
        <f t="shared" si="38"/>
        <v xml:space="preserve"> 3  80  27  10   255 255 0</v>
      </c>
    </row>
    <row r="258" spans="1:21">
      <c r="A258" t="s">
        <v>429</v>
      </c>
      <c r="U258" t="str">
        <f t="shared" si="38"/>
        <v xml:space="preserve"> 3  80  81  27   255 128 0</v>
      </c>
    </row>
    <row r="259" spans="1:21">
      <c r="A259" t="s">
        <v>430</v>
      </c>
      <c r="U259" t="str">
        <f t="shared" si="38"/>
        <v xml:space="preserve"> 3  81  80  11   255 128 0</v>
      </c>
    </row>
    <row r="260" spans="1:21">
      <c r="A260" t="s">
        <v>431</v>
      </c>
      <c r="U260" t="str">
        <f t="shared" si="38"/>
        <v xml:space="preserve"> 3  29  7  82   255 255 0</v>
      </c>
    </row>
    <row r="261" spans="1:21">
      <c r="A261" t="s">
        <v>432</v>
      </c>
      <c r="U261" t="str">
        <f t="shared" si="38"/>
        <v xml:space="preserve"> 3  8  13  83   255 255 0</v>
      </c>
    </row>
    <row r="262" spans="1:21">
      <c r="A262" t="s">
        <v>433</v>
      </c>
      <c r="U262" t="str">
        <f t="shared" si="38"/>
        <v xml:space="preserve"> 3  83  7  8   255 255 0</v>
      </c>
    </row>
    <row r="263" spans="1:21">
      <c r="A263" t="s">
        <v>434</v>
      </c>
      <c r="U263" t="str">
        <f t="shared" si="38"/>
        <v xml:space="preserve"> 3  82  13  29   255 255 0</v>
      </c>
    </row>
    <row r="264" spans="1:21">
      <c r="A264" t="s">
        <v>435</v>
      </c>
      <c r="U264" t="str">
        <f t="shared" si="38"/>
        <v xml:space="preserve"> 3  82  83  13   255 128 0</v>
      </c>
    </row>
    <row r="265" spans="1:21">
      <c r="A265" t="s">
        <v>436</v>
      </c>
      <c r="U265" t="str">
        <f t="shared" si="38"/>
        <v xml:space="preserve"> 3  83  82  7   255 128 0</v>
      </c>
    </row>
    <row r="266" spans="1:21">
      <c r="A266" t="s">
        <v>437</v>
      </c>
      <c r="U266" t="str">
        <f t="shared" si="38"/>
        <v xml:space="preserve"> 3  10  27  84   255 255 0</v>
      </c>
    </row>
    <row r="267" spans="1:21">
      <c r="A267" t="s">
        <v>438</v>
      </c>
      <c r="U267" t="str">
        <f t="shared" si="38"/>
        <v xml:space="preserve"> 3  1  2  85   255 255 0</v>
      </c>
    </row>
    <row r="268" spans="1:21">
      <c r="A268" t="s">
        <v>439</v>
      </c>
      <c r="U268" t="str">
        <f t="shared" si="38"/>
        <v xml:space="preserve"> 3  85  27  1   255 255 0</v>
      </c>
    </row>
    <row r="269" spans="1:21">
      <c r="A269" t="s">
        <v>440</v>
      </c>
      <c r="U269" t="str">
        <f t="shared" si="38"/>
        <v xml:space="preserve"> 3  84  2  10   255 255 0</v>
      </c>
    </row>
    <row r="270" spans="1:21">
      <c r="A270" t="s">
        <v>441</v>
      </c>
      <c r="U270" t="str">
        <f t="shared" si="38"/>
        <v xml:space="preserve"> 3  84  85  2   255 128 0</v>
      </c>
    </row>
    <row r="271" spans="1:21">
      <c r="A271" t="s">
        <v>442</v>
      </c>
      <c r="U271" t="str">
        <f t="shared" si="38"/>
        <v xml:space="preserve"> 3  85  84  27   255 128 0</v>
      </c>
    </row>
    <row r="272" spans="1:21">
      <c r="A272" t="s">
        <v>443</v>
      </c>
      <c r="U272" t="str">
        <f t="shared" si="38"/>
        <v xml:space="preserve"> 3  26  3  86   255 255 0</v>
      </c>
    </row>
    <row r="273" spans="1:21">
      <c r="A273" t="s">
        <v>444</v>
      </c>
      <c r="U273" t="str">
        <f t="shared" si="38"/>
        <v xml:space="preserve"> 3  15  16  87   255 255 0</v>
      </c>
    </row>
    <row r="274" spans="1:21">
      <c r="A274" t="s">
        <v>445</v>
      </c>
      <c r="U274" t="str">
        <f t="shared" ref="U274:U337" si="39">IF(LEN(A274)&gt;40,P274&amp;" "&amp;Q274&amp;" "&amp;R274,A274)</f>
        <v xml:space="preserve"> 3  87  3  15   255 255 0</v>
      </c>
    </row>
    <row r="275" spans="1:21">
      <c r="A275" t="s">
        <v>446</v>
      </c>
      <c r="U275" t="str">
        <f t="shared" si="39"/>
        <v xml:space="preserve"> 3  86  16  26   255 255 0</v>
      </c>
    </row>
    <row r="276" spans="1:21">
      <c r="A276" t="s">
        <v>447</v>
      </c>
      <c r="U276" t="str">
        <f t="shared" si="39"/>
        <v xml:space="preserve"> 3  86  87  16   255 128 0</v>
      </c>
    </row>
    <row r="277" spans="1:21">
      <c r="A277" t="s">
        <v>448</v>
      </c>
      <c r="U277" t="str">
        <f t="shared" si="39"/>
        <v xml:space="preserve"> 3  87  86  3   255 128 0</v>
      </c>
    </row>
    <row r="278" spans="1:21">
      <c r="A278" t="s">
        <v>449</v>
      </c>
      <c r="U278" t="str">
        <f t="shared" si="39"/>
        <v xml:space="preserve"> 3  25  27  88   255 255 0</v>
      </c>
    </row>
    <row r="279" spans="1:21">
      <c r="A279" t="s">
        <v>450</v>
      </c>
      <c r="U279" t="str">
        <f t="shared" si="39"/>
        <v xml:space="preserve"> 3  23  24  89   255 255 0</v>
      </c>
    </row>
    <row r="280" spans="1:21">
      <c r="A280" t="s">
        <v>451</v>
      </c>
      <c r="U280" t="str">
        <f t="shared" si="39"/>
        <v xml:space="preserve"> 3  89  27  23   255 255 0</v>
      </c>
    </row>
    <row r="281" spans="1:21">
      <c r="A281" t="s">
        <v>197</v>
      </c>
      <c r="U281" t="str">
        <f t="shared" si="39"/>
        <v xml:space="preserve"> 3  88  24  25   255 255 0</v>
      </c>
    </row>
    <row r="282" spans="1:21">
      <c r="A282" t="s">
        <v>452</v>
      </c>
      <c r="U282" t="str">
        <f t="shared" si="39"/>
        <v xml:space="preserve"> 3  88  89  24   255 128 0</v>
      </c>
    </row>
    <row r="283" spans="1:21">
      <c r="A283" t="s">
        <v>453</v>
      </c>
      <c r="U283" t="str">
        <f t="shared" si="39"/>
        <v xml:space="preserve"> 3  89  88  27   255 128 0</v>
      </c>
    </row>
    <row r="284" spans="1:21">
      <c r="A284" t="s">
        <v>454</v>
      </c>
      <c r="U284" t="str">
        <f t="shared" si="39"/>
        <v xml:space="preserve"> 3  14  21  90   255 255 0</v>
      </c>
    </row>
    <row r="285" spans="1:21">
      <c r="A285" t="s">
        <v>455</v>
      </c>
      <c r="U285" t="str">
        <f t="shared" si="39"/>
        <v xml:space="preserve"> 3  28  13  91   255 255 0</v>
      </c>
    </row>
    <row r="286" spans="1:21">
      <c r="A286" t="s">
        <v>456</v>
      </c>
      <c r="U286" t="str">
        <f t="shared" si="39"/>
        <v xml:space="preserve"> 3  91  21  28   255 255 0</v>
      </c>
    </row>
    <row r="287" spans="1:21">
      <c r="A287" t="s">
        <v>457</v>
      </c>
      <c r="U287" t="str">
        <f t="shared" si="39"/>
        <v xml:space="preserve"> 3  90  13  14   255 255 0</v>
      </c>
    </row>
    <row r="288" spans="1:21">
      <c r="A288" t="s">
        <v>458</v>
      </c>
      <c r="U288" t="str">
        <f t="shared" si="39"/>
        <v xml:space="preserve"> 3  90  91  13   255 128 0</v>
      </c>
    </row>
    <row r="289" spans="1:21">
      <c r="A289" t="s">
        <v>459</v>
      </c>
      <c r="U289" t="str">
        <f t="shared" si="39"/>
        <v xml:space="preserve"> 3  91  90  21   255 128 0</v>
      </c>
    </row>
    <row r="290" spans="1:21">
      <c r="A290" t="s">
        <v>1</v>
      </c>
      <c r="U290" t="str">
        <f t="shared" si="39"/>
        <v>#</v>
      </c>
    </row>
    <row r="291" spans="1:21">
      <c r="A291" t="s">
        <v>10</v>
      </c>
      <c r="U291" t="str">
        <f t="shared" si="39"/>
        <v># END</v>
      </c>
    </row>
    <row r="292" spans="1:21">
      <c r="U292">
        <f t="shared" si="39"/>
        <v>0</v>
      </c>
    </row>
    <row r="293" spans="1:21">
      <c r="U293">
        <f t="shared" si="39"/>
        <v>0</v>
      </c>
    </row>
    <row r="294" spans="1:21">
      <c r="A294" t="s">
        <v>10</v>
      </c>
      <c r="U294" t="str">
        <f t="shared" si="39"/>
        <v># END</v>
      </c>
    </row>
    <row r="295" spans="1:21">
      <c r="A295" t="s">
        <v>20</v>
      </c>
      <c r="U295" t="str">
        <f t="shared" si="39"/>
        <v xml:space="preserve"> 3  97  16  106   255 0 0</v>
      </c>
    </row>
    <row r="296" spans="1:21">
      <c r="A296" t="s">
        <v>21</v>
      </c>
      <c r="U296" t="str">
        <f t="shared" si="39"/>
        <v xml:space="preserve"> 3  98  7  131   255 0 0</v>
      </c>
    </row>
    <row r="297" spans="1:21">
      <c r="A297" t="s">
        <v>22</v>
      </c>
      <c r="U297" t="str">
        <f t="shared" si="39"/>
        <v xml:space="preserve"> 3  99  20  117   255 0 0</v>
      </c>
    </row>
    <row r="298" spans="1:21">
      <c r="A298" t="s">
        <v>23</v>
      </c>
      <c r="U298" t="str">
        <f t="shared" si="39"/>
        <v xml:space="preserve"> 3  100  23  110   255 0 0</v>
      </c>
    </row>
    <row r="299" spans="1:21">
      <c r="A299" t="s">
        <v>24</v>
      </c>
      <c r="U299" t="str">
        <f t="shared" si="39"/>
        <v xml:space="preserve"> 3  101  23  111   255 0 0</v>
      </c>
    </row>
    <row r="300" spans="1:21">
      <c r="A300" t="s">
        <v>25</v>
      </c>
      <c r="U300" t="str">
        <f t="shared" si="39"/>
        <v xml:space="preserve"> 3  102  28  118   255 0 0</v>
      </c>
    </row>
    <row r="301" spans="1:21">
      <c r="A301" t="s">
        <v>26</v>
      </c>
      <c r="U301" t="str">
        <f t="shared" si="39"/>
        <v xml:space="preserve"> 3  103  30  132   255 0 0</v>
      </c>
    </row>
    <row r="302" spans="1:21">
      <c r="A302" t="s">
        <v>27</v>
      </c>
      <c r="U302" t="str">
        <f t="shared" si="39"/>
        <v xml:space="preserve"> 3  104  13  107   255 0 0</v>
      </c>
    </row>
    <row r="303" spans="1:21">
      <c r="A303" t="s">
        <v>28</v>
      </c>
      <c r="U303" t="str">
        <f t="shared" si="39"/>
        <v xml:space="preserve"> 3  105  1  133   255 0 0</v>
      </c>
    </row>
    <row r="304" spans="1:21">
      <c r="A304" t="s">
        <v>29</v>
      </c>
      <c r="U304" t="str">
        <f t="shared" si="39"/>
        <v xml:space="preserve"> 3  106  1  97   255 0 0</v>
      </c>
    </row>
    <row r="305" spans="1:21">
      <c r="A305" t="s">
        <v>30</v>
      </c>
      <c r="U305" t="str">
        <f t="shared" si="39"/>
        <v xml:space="preserve"> 3  107  1  104   255 0 0</v>
      </c>
    </row>
    <row r="306" spans="1:21">
      <c r="A306" t="s">
        <v>31</v>
      </c>
      <c r="U306" t="str">
        <f t="shared" si="39"/>
        <v xml:space="preserve"> 3  108  1  126   0 0 255</v>
      </c>
    </row>
    <row r="307" spans="1:21">
      <c r="A307" t="s">
        <v>32</v>
      </c>
      <c r="U307" t="str">
        <f t="shared" si="39"/>
        <v xml:space="preserve"> 3  109  4  134   255 0 0</v>
      </c>
    </row>
    <row r="308" spans="1:21">
      <c r="A308" t="s">
        <v>33</v>
      </c>
      <c r="U308" t="str">
        <f t="shared" si="39"/>
        <v xml:space="preserve"> 3  110  20  100   255 0 0</v>
      </c>
    </row>
    <row r="309" spans="1:21">
      <c r="A309" t="s">
        <v>34</v>
      </c>
      <c r="U309" t="str">
        <f t="shared" si="39"/>
        <v xml:space="preserve"> 3  111  28  101   255 0 0</v>
      </c>
    </row>
    <row r="310" spans="1:21">
      <c r="A310" t="s">
        <v>35</v>
      </c>
      <c r="U310" t="str">
        <f t="shared" si="39"/>
        <v xml:space="preserve"> 3  112  43  125   255 0 0</v>
      </c>
    </row>
    <row r="311" spans="1:21">
      <c r="A311" t="s">
        <v>36</v>
      </c>
      <c r="U311" t="str">
        <f t="shared" si="39"/>
        <v xml:space="preserve"> 3  113  43  148   255 0 0</v>
      </c>
    </row>
    <row r="312" spans="1:21">
      <c r="A312" t="s">
        <v>37</v>
      </c>
      <c r="U312" t="str">
        <f t="shared" si="39"/>
        <v xml:space="preserve"> 3  114  30  144   255 0 0</v>
      </c>
    </row>
    <row r="313" spans="1:21">
      <c r="A313" t="s">
        <v>38</v>
      </c>
      <c r="U313" t="str">
        <f t="shared" si="39"/>
        <v xml:space="preserve"> 3  115  10  138   255 0 0</v>
      </c>
    </row>
    <row r="314" spans="1:21">
      <c r="A314" t="s">
        <v>39</v>
      </c>
      <c r="U314" t="str">
        <f t="shared" si="39"/>
        <v xml:space="preserve"> 3  116  16  146   255 0 0</v>
      </c>
    </row>
    <row r="315" spans="1:21">
      <c r="A315" t="s">
        <v>40</v>
      </c>
      <c r="U315" t="str">
        <f t="shared" si="39"/>
        <v xml:space="preserve"> 3  117  7  99   255 0 0</v>
      </c>
    </row>
    <row r="316" spans="1:21">
      <c r="A316" t="s">
        <v>41</v>
      </c>
      <c r="U316" t="str">
        <f t="shared" si="39"/>
        <v xml:space="preserve"> 3  118  30  102   255 0 0</v>
      </c>
    </row>
    <row r="317" spans="1:21">
      <c r="A317" t="s">
        <v>42</v>
      </c>
      <c r="U317" t="str">
        <f t="shared" si="39"/>
        <v xml:space="preserve"> 3  119  7  123   255 0 0</v>
      </c>
    </row>
    <row r="318" spans="1:21">
      <c r="A318" t="s">
        <v>43</v>
      </c>
      <c r="U318" t="str">
        <f t="shared" si="39"/>
        <v xml:space="preserve"> 3  120  28  129   255 0 0</v>
      </c>
    </row>
    <row r="319" spans="1:21">
      <c r="A319" t="s">
        <v>44</v>
      </c>
      <c r="U319" t="str">
        <f t="shared" si="39"/>
        <v xml:space="preserve"> 3  121  20  137   255 0 0</v>
      </c>
    </row>
    <row r="320" spans="1:21">
      <c r="A320" t="s">
        <v>45</v>
      </c>
      <c r="U320" t="str">
        <f t="shared" si="39"/>
        <v xml:space="preserve"> 3  122  10  149   255 0 0</v>
      </c>
    </row>
    <row r="321" spans="1:21">
      <c r="A321" t="s">
        <v>46</v>
      </c>
      <c r="U321" t="str">
        <f t="shared" si="39"/>
        <v xml:space="preserve"> 3  123  4  119   255 0 0</v>
      </c>
    </row>
    <row r="322" spans="1:21">
      <c r="A322" t="s">
        <v>47</v>
      </c>
      <c r="U322" t="str">
        <f t="shared" si="39"/>
        <v xml:space="preserve"> 3  124  16  128   255 0 0</v>
      </c>
    </row>
    <row r="323" spans="1:21">
      <c r="A323" t="s">
        <v>48</v>
      </c>
      <c r="U323" t="str">
        <f t="shared" si="39"/>
        <v xml:space="preserve"> 3  125  23  112   255 0 0</v>
      </c>
    </row>
    <row r="324" spans="1:21">
      <c r="A324" t="s">
        <v>49</v>
      </c>
      <c r="U324" t="str">
        <f t="shared" si="39"/>
        <v xml:space="preserve"> 3  126  43  108   0 0 255</v>
      </c>
    </row>
    <row r="325" spans="1:21">
      <c r="A325" t="s">
        <v>50</v>
      </c>
      <c r="U325" t="str">
        <f t="shared" si="39"/>
        <v xml:space="preserve"> 3  127  43  130   255 0 0</v>
      </c>
    </row>
    <row r="326" spans="1:21">
      <c r="A326" t="s">
        <v>51</v>
      </c>
      <c r="U326" t="str">
        <f t="shared" si="39"/>
        <v xml:space="preserve"> 3  128  13  124   255 0 0</v>
      </c>
    </row>
    <row r="327" spans="1:21">
      <c r="A327" t="s">
        <v>52</v>
      </c>
      <c r="U327" t="str">
        <f t="shared" si="39"/>
        <v xml:space="preserve"> 3  129  20  120   255 0 0</v>
      </c>
    </row>
    <row r="328" spans="1:21">
      <c r="A328" t="s">
        <v>53</v>
      </c>
      <c r="U328" t="str">
        <f t="shared" si="39"/>
        <v xml:space="preserve"> 3  130  30  127   255 0 0</v>
      </c>
    </row>
    <row r="329" spans="1:21">
      <c r="A329" t="s">
        <v>54</v>
      </c>
      <c r="U329" t="str">
        <f t="shared" si="39"/>
        <v xml:space="preserve"> 3  131  16  98   255 0 0</v>
      </c>
    </row>
    <row r="330" spans="1:21">
      <c r="A330" t="s">
        <v>55</v>
      </c>
      <c r="U330" t="str">
        <f t="shared" si="39"/>
        <v xml:space="preserve"> 3  132  13  103   255 0 0</v>
      </c>
    </row>
    <row r="331" spans="1:21">
      <c r="A331" t="s">
        <v>56</v>
      </c>
      <c r="U331" t="str">
        <f t="shared" si="39"/>
        <v xml:space="preserve"> 3  133  4  105   255 0 0</v>
      </c>
    </row>
    <row r="332" spans="1:21">
      <c r="A332" t="s">
        <v>57</v>
      </c>
      <c r="U332" t="str">
        <f t="shared" si="39"/>
        <v xml:space="preserve"> 3  134  23  109   255 0 0</v>
      </c>
    </row>
    <row r="333" spans="1:21">
      <c r="A333" t="s">
        <v>58</v>
      </c>
      <c r="U333" t="str">
        <f t="shared" si="39"/>
        <v xml:space="preserve"> 3  135  10  145   255 0 0</v>
      </c>
    </row>
    <row r="334" spans="1:21">
      <c r="A334" t="s">
        <v>59</v>
      </c>
      <c r="U334" t="str">
        <f t="shared" si="39"/>
        <v xml:space="preserve"> 3  136  28  140   255 0 0</v>
      </c>
    </row>
    <row r="335" spans="1:21">
      <c r="A335" t="s">
        <v>60</v>
      </c>
      <c r="U335" t="str">
        <f t="shared" si="39"/>
        <v xml:space="preserve"> 3  137  75  121   255 0 0</v>
      </c>
    </row>
    <row r="336" spans="1:21">
      <c r="A336" t="s">
        <v>61</v>
      </c>
      <c r="U336" t="str">
        <f t="shared" si="39"/>
        <v xml:space="preserve"> 3  138  7  115   255 0 0</v>
      </c>
    </row>
    <row r="337" spans="1:21">
      <c r="A337" t="s">
        <v>62</v>
      </c>
      <c r="U337" t="str">
        <f t="shared" si="39"/>
        <v xml:space="preserve"> 3  139  43  96   255 0 0</v>
      </c>
    </row>
    <row r="338" spans="1:21">
      <c r="A338" t="s">
        <v>63</v>
      </c>
      <c r="U338" t="str">
        <f t="shared" ref="U338:U401" si="40">IF(LEN(A338)&gt;40,P338&amp;" "&amp;Q338&amp;" "&amp;R338,A338)</f>
        <v xml:space="preserve"> 3  140  75  136   255 0 0</v>
      </c>
    </row>
    <row r="339" spans="1:21">
      <c r="A339" t="s">
        <v>64</v>
      </c>
      <c r="U339" t="str">
        <f t="shared" si="40"/>
        <v xml:space="preserve"> 3  141  10  147   255 0 0</v>
      </c>
    </row>
    <row r="340" spans="1:21">
      <c r="A340" t="s">
        <v>65</v>
      </c>
      <c r="U340" t="str">
        <f t="shared" si="40"/>
        <v xml:space="preserve"> 3  142  20  93   255 0 0</v>
      </c>
    </row>
    <row r="341" spans="1:21">
      <c r="A341" t="s">
        <v>66</v>
      </c>
      <c r="U341" t="str">
        <f t="shared" si="40"/>
        <v xml:space="preserve"> 3  143  75  94   255 0 0</v>
      </c>
    </row>
    <row r="342" spans="1:21">
      <c r="A342" t="s">
        <v>67</v>
      </c>
      <c r="U342" t="str">
        <f t="shared" si="40"/>
        <v xml:space="preserve"> 3  144  75  114   255 0 0</v>
      </c>
    </row>
    <row r="343" spans="1:21">
      <c r="A343" t="s">
        <v>68</v>
      </c>
      <c r="U343" t="str">
        <f t="shared" si="40"/>
        <v xml:space="preserve"> 3  145  16  135   255 0 0</v>
      </c>
    </row>
    <row r="344" spans="1:21">
      <c r="A344" t="s">
        <v>69</v>
      </c>
      <c r="U344" t="str">
        <f t="shared" si="40"/>
        <v xml:space="preserve"> 3  146  4  116   255 0 0</v>
      </c>
    </row>
    <row r="345" spans="1:21">
      <c r="A345" t="s">
        <v>70</v>
      </c>
      <c r="U345" t="str">
        <f t="shared" si="40"/>
        <v xml:space="preserve"> 3  147  75  141   255 0 0</v>
      </c>
    </row>
    <row r="346" spans="1:21">
      <c r="A346" t="s">
        <v>71</v>
      </c>
      <c r="U346" t="str">
        <f t="shared" si="40"/>
        <v xml:space="preserve"> 3  148  28  113   255 0 0</v>
      </c>
    </row>
    <row r="347" spans="1:21">
      <c r="A347" t="s">
        <v>72</v>
      </c>
      <c r="U347" t="str">
        <f t="shared" si="40"/>
        <v xml:space="preserve"> 3  149  13  122   255 0 0</v>
      </c>
    </row>
    <row r="348" spans="1:21">
      <c r="A348" t="s">
        <v>73</v>
      </c>
      <c r="U348" t="str">
        <f t="shared" si="40"/>
        <v xml:space="preserve"> 3  150  23  92   255 0 0</v>
      </c>
    </row>
    <row r="349" spans="1:21">
      <c r="A349" t="s">
        <v>74</v>
      </c>
      <c r="U349" t="str">
        <f t="shared" si="40"/>
        <v xml:space="preserve"> 3  151  30  95   255 0 0</v>
      </c>
    </row>
    <row r="350" spans="1:21">
      <c r="A350" t="s">
        <v>75</v>
      </c>
      <c r="U350" t="str">
        <f t="shared" si="40"/>
        <v xml:space="preserve"> 3  150  1  90   255 128 0</v>
      </c>
    </row>
    <row r="351" spans="1:21">
      <c r="A351" t="s">
        <v>76</v>
      </c>
      <c r="U351" t="str">
        <f t="shared" si="40"/>
        <v xml:space="preserve"> 3  142  4  82   255 128 0</v>
      </c>
    </row>
    <row r="352" spans="1:21">
      <c r="A352" t="s">
        <v>77</v>
      </c>
      <c r="U352" t="str">
        <f t="shared" si="40"/>
        <v xml:space="preserve"> 3  143  7  83   255 128 0</v>
      </c>
    </row>
    <row r="353" spans="1:21">
      <c r="A353" t="s">
        <v>78</v>
      </c>
      <c r="U353" t="str">
        <f t="shared" si="40"/>
        <v xml:space="preserve"> 3  151  10  91   255 128 0</v>
      </c>
    </row>
    <row r="354" spans="1:21">
      <c r="A354" t="s">
        <v>79</v>
      </c>
      <c r="U354" t="str">
        <f t="shared" si="40"/>
        <v xml:space="preserve"> 3  139  13  79   255 128 0</v>
      </c>
    </row>
    <row r="355" spans="1:21">
      <c r="A355" t="s">
        <v>80</v>
      </c>
      <c r="U355" t="str">
        <f t="shared" si="40"/>
        <v xml:space="preserve"> 3  106  16  37   255 128 0</v>
      </c>
    </row>
    <row r="356" spans="1:21">
      <c r="A356" t="s">
        <v>81</v>
      </c>
      <c r="U356" t="str">
        <f t="shared" si="40"/>
        <v xml:space="preserve"> 3  131  7  69   255 128 0</v>
      </c>
    </row>
    <row r="357" spans="1:21">
      <c r="A357" t="s">
        <v>82</v>
      </c>
      <c r="U357" t="str">
        <f t="shared" si="40"/>
        <v xml:space="preserve"> 3  117  20  50   255 128 0</v>
      </c>
    </row>
    <row r="358" spans="1:21">
      <c r="A358" t="s">
        <v>83</v>
      </c>
      <c r="U358" t="str">
        <f t="shared" si="40"/>
        <v xml:space="preserve"> 3  110  23  41   255 128 0</v>
      </c>
    </row>
    <row r="359" spans="1:21">
      <c r="A359" t="s">
        <v>84</v>
      </c>
      <c r="U359" t="str">
        <f t="shared" si="40"/>
        <v xml:space="preserve"> 3  111  23  42   255 128 0</v>
      </c>
    </row>
    <row r="360" spans="1:21">
      <c r="A360" t="s">
        <v>85</v>
      </c>
      <c r="U360" t="str">
        <f t="shared" si="40"/>
        <v xml:space="preserve"> 3  118  28  52   255 128 0</v>
      </c>
    </row>
    <row r="361" spans="1:21">
      <c r="A361" t="s">
        <v>86</v>
      </c>
      <c r="U361" t="str">
        <f t="shared" si="40"/>
        <v xml:space="preserve"> 3  132  30  70   255 128 0</v>
      </c>
    </row>
    <row r="362" spans="1:21">
      <c r="A362" t="s">
        <v>87</v>
      </c>
      <c r="U362" t="str">
        <f t="shared" si="40"/>
        <v xml:space="preserve"> 3  107  13  38   255 128 0</v>
      </c>
    </row>
    <row r="363" spans="1:21">
      <c r="A363" t="s">
        <v>88</v>
      </c>
      <c r="U363" t="str">
        <f t="shared" si="40"/>
        <v xml:space="preserve"> 3  133  1  71   255 128 0</v>
      </c>
    </row>
    <row r="364" spans="1:21">
      <c r="A364" t="s">
        <v>89</v>
      </c>
      <c r="U364" t="str">
        <f t="shared" si="40"/>
        <v xml:space="preserve"> 3  97  1  17   255 128 0</v>
      </c>
    </row>
    <row r="365" spans="1:21">
      <c r="A365" t="s">
        <v>90</v>
      </c>
      <c r="U365" t="str">
        <f t="shared" si="40"/>
        <v xml:space="preserve"> 3  104  1  33   255 128 0</v>
      </c>
    </row>
    <row r="366" spans="1:21">
      <c r="A366" t="s">
        <v>91</v>
      </c>
      <c r="U366" t="str">
        <f t="shared" si="40"/>
        <v xml:space="preserve"> 3  126  1  64   0 255 255</v>
      </c>
    </row>
    <row r="367" spans="1:21">
      <c r="A367" t="s">
        <v>92</v>
      </c>
      <c r="U367" t="str">
        <f t="shared" si="40"/>
        <v xml:space="preserve"> 3  134  4  72   255 128 0</v>
      </c>
    </row>
    <row r="368" spans="1:21">
      <c r="A368" t="s">
        <v>93</v>
      </c>
      <c r="U368" t="str">
        <f t="shared" si="40"/>
        <v xml:space="preserve"> 3  100  20  24   255 128 0</v>
      </c>
    </row>
    <row r="369" spans="1:21">
      <c r="A369" t="s">
        <v>94</v>
      </c>
      <c r="U369" t="str">
        <f t="shared" si="40"/>
        <v xml:space="preserve"> 3  101  28  26   255 128 0</v>
      </c>
    </row>
    <row r="370" spans="1:21">
      <c r="A370" t="s">
        <v>95</v>
      </c>
      <c r="U370" t="str">
        <f t="shared" si="40"/>
        <v xml:space="preserve"> 3  125  43  63   255 128 0</v>
      </c>
    </row>
    <row r="371" spans="1:21">
      <c r="A371" t="s">
        <v>96</v>
      </c>
      <c r="U371" t="str">
        <f t="shared" si="40"/>
        <v xml:space="preserve"> 3  148  43  88   255 128 0</v>
      </c>
    </row>
    <row r="372" spans="1:21">
      <c r="A372" t="s">
        <v>97</v>
      </c>
      <c r="U372" t="str">
        <f t="shared" si="40"/>
        <v xml:space="preserve"> 3  144  30  84   255 128 0</v>
      </c>
    </row>
    <row r="373" spans="1:21">
      <c r="A373" t="s">
        <v>98</v>
      </c>
      <c r="U373" t="str">
        <f t="shared" si="40"/>
        <v xml:space="preserve"> 3  138  10  78   255 128 0</v>
      </c>
    </row>
    <row r="374" spans="1:21">
      <c r="A374" t="s">
        <v>99</v>
      </c>
      <c r="U374" t="str">
        <f t="shared" si="40"/>
        <v xml:space="preserve"> 3  146  16  86   255 128 0</v>
      </c>
    </row>
    <row r="375" spans="1:21">
      <c r="A375" t="s">
        <v>100</v>
      </c>
      <c r="U375" t="str">
        <f t="shared" si="40"/>
        <v xml:space="preserve"> 3  99  7  21   255 128 0</v>
      </c>
    </row>
    <row r="376" spans="1:21">
      <c r="A376" t="s">
        <v>101</v>
      </c>
      <c r="U376" t="str">
        <f t="shared" si="40"/>
        <v xml:space="preserve"> 3  102  30  29   255 128 0</v>
      </c>
    </row>
    <row r="377" spans="1:21">
      <c r="A377" t="s">
        <v>102</v>
      </c>
      <c r="U377" t="str">
        <f t="shared" si="40"/>
        <v xml:space="preserve"> 3  123  7  60   255 128 0</v>
      </c>
    </row>
    <row r="378" spans="1:21">
      <c r="A378" t="s">
        <v>103</v>
      </c>
      <c r="U378" t="str">
        <f t="shared" si="40"/>
        <v xml:space="preserve"> 3  129  28  67   255 128 0</v>
      </c>
    </row>
    <row r="379" spans="1:21">
      <c r="A379" t="s">
        <v>104</v>
      </c>
      <c r="U379" t="str">
        <f t="shared" si="40"/>
        <v xml:space="preserve"> 3  137  20  76   255 128 0</v>
      </c>
    </row>
    <row r="380" spans="1:21">
      <c r="A380" t="s">
        <v>105</v>
      </c>
      <c r="U380" t="str">
        <f t="shared" si="40"/>
        <v xml:space="preserve"> 3  149  10  89   255 128 0</v>
      </c>
    </row>
    <row r="381" spans="1:21">
      <c r="A381" t="s">
        <v>106</v>
      </c>
      <c r="U381" t="str">
        <f t="shared" si="40"/>
        <v xml:space="preserve"> 3  119  4  54   255 128 0</v>
      </c>
    </row>
    <row r="382" spans="1:21">
      <c r="A382" t="s">
        <v>107</v>
      </c>
      <c r="U382" t="str">
        <f t="shared" si="40"/>
        <v xml:space="preserve"> 3  128  16  66   255 128 0</v>
      </c>
    </row>
    <row r="383" spans="1:21">
      <c r="A383" t="s">
        <v>108</v>
      </c>
      <c r="U383" t="str">
        <f t="shared" si="40"/>
        <v xml:space="preserve"> 3  112  23  44   255 128 0</v>
      </c>
    </row>
    <row r="384" spans="1:21">
      <c r="A384" t="s">
        <v>109</v>
      </c>
      <c r="U384" t="str">
        <f t="shared" si="40"/>
        <v xml:space="preserve"> 3  108  43  39   0 255 255</v>
      </c>
    </row>
    <row r="385" spans="1:21">
      <c r="A385" t="s">
        <v>110</v>
      </c>
      <c r="U385" t="str">
        <f t="shared" si="40"/>
        <v xml:space="preserve"> 3  130  43  68   255 128 0</v>
      </c>
    </row>
    <row r="386" spans="1:21">
      <c r="A386" t="s">
        <v>111</v>
      </c>
      <c r="U386" t="str">
        <f t="shared" si="40"/>
        <v xml:space="preserve"> 3  124  13  62   255 128 0</v>
      </c>
    </row>
    <row r="387" spans="1:21">
      <c r="A387" t="s">
        <v>112</v>
      </c>
      <c r="U387" t="str">
        <f t="shared" si="40"/>
        <v xml:space="preserve"> 3  120  20  56   255 128 0</v>
      </c>
    </row>
    <row r="388" spans="1:21">
      <c r="A388" t="s">
        <v>113</v>
      </c>
      <c r="U388" t="str">
        <f t="shared" si="40"/>
        <v xml:space="preserve"> 3  127  30  65   255 128 0</v>
      </c>
    </row>
    <row r="389" spans="1:21">
      <c r="A389" t="s">
        <v>114</v>
      </c>
      <c r="U389" t="str">
        <f t="shared" si="40"/>
        <v xml:space="preserve"> 3  98  16  19   255 128 0</v>
      </c>
    </row>
    <row r="390" spans="1:21">
      <c r="A390" t="s">
        <v>115</v>
      </c>
      <c r="U390" t="str">
        <f t="shared" si="40"/>
        <v xml:space="preserve"> 3  103  13  31   255 128 0</v>
      </c>
    </row>
    <row r="391" spans="1:21">
      <c r="A391" t="s">
        <v>116</v>
      </c>
      <c r="U391" t="str">
        <f t="shared" si="40"/>
        <v xml:space="preserve"> 3  105  4  35   255 128 0</v>
      </c>
    </row>
    <row r="392" spans="1:21">
      <c r="A392" t="s">
        <v>117</v>
      </c>
      <c r="U392" t="str">
        <f t="shared" si="40"/>
        <v xml:space="preserve"> 3  109  23  40   255 128 0</v>
      </c>
    </row>
    <row r="393" spans="1:21">
      <c r="A393" t="s">
        <v>118</v>
      </c>
      <c r="U393" t="str">
        <f t="shared" si="40"/>
        <v xml:space="preserve"> 3  145  10  85   255 128 0</v>
      </c>
    </row>
    <row r="394" spans="1:21">
      <c r="A394" t="s">
        <v>119</v>
      </c>
      <c r="U394" t="str">
        <f t="shared" si="40"/>
        <v xml:space="preserve"> 3  140  28  80   255 128 0</v>
      </c>
    </row>
    <row r="395" spans="1:21">
      <c r="A395" t="s">
        <v>120</v>
      </c>
      <c r="U395" t="str">
        <f t="shared" si="40"/>
        <v xml:space="preserve"> 3  121  75  57   255 128 0</v>
      </c>
    </row>
    <row r="396" spans="1:21">
      <c r="A396" t="s">
        <v>121</v>
      </c>
      <c r="U396" t="str">
        <f t="shared" si="40"/>
        <v xml:space="preserve"> 3  115  7  47   255 128 0</v>
      </c>
    </row>
    <row r="397" spans="1:21">
      <c r="A397" t="s">
        <v>122</v>
      </c>
      <c r="U397" t="str">
        <f t="shared" si="40"/>
        <v xml:space="preserve"> 3  96  43  14   255 128 0</v>
      </c>
    </row>
    <row r="398" spans="1:21">
      <c r="A398" t="s">
        <v>123</v>
      </c>
      <c r="U398" t="str">
        <f t="shared" si="40"/>
        <v xml:space="preserve"> 3  136  75  74   255 128 0</v>
      </c>
    </row>
    <row r="399" spans="1:21">
      <c r="A399" t="s">
        <v>124</v>
      </c>
      <c r="U399" t="str">
        <f t="shared" si="40"/>
        <v xml:space="preserve"> 3  147  10  87   255 128 0</v>
      </c>
    </row>
    <row r="400" spans="1:21">
      <c r="A400" t="s">
        <v>125</v>
      </c>
      <c r="U400" t="str">
        <f t="shared" si="40"/>
        <v xml:space="preserve"> 3  93  20  5   255 128 0</v>
      </c>
    </row>
    <row r="401" spans="1:21">
      <c r="A401" t="s">
        <v>126</v>
      </c>
      <c r="U401" t="str">
        <f t="shared" si="40"/>
        <v xml:space="preserve"> 3  94  75  8   255 128 0</v>
      </c>
    </row>
    <row r="402" spans="1:21">
      <c r="A402" t="s">
        <v>127</v>
      </c>
      <c r="U402" t="str">
        <f t="shared" ref="U402:U465" si="41">IF(LEN(A402)&gt;40,P402&amp;" "&amp;Q402&amp;" "&amp;R402,A402)</f>
        <v xml:space="preserve"> 3  114  75  46   255 128 0</v>
      </c>
    </row>
    <row r="403" spans="1:21">
      <c r="A403" t="s">
        <v>128</v>
      </c>
      <c r="U403" t="str">
        <f t="shared" si="41"/>
        <v xml:space="preserve"> 3  135  16  73   255 128 0</v>
      </c>
    </row>
    <row r="404" spans="1:21">
      <c r="A404" t="s">
        <v>129</v>
      </c>
      <c r="U404" t="str">
        <f t="shared" si="41"/>
        <v xml:space="preserve"> 3  116  4  48   255 128 0</v>
      </c>
    </row>
    <row r="405" spans="1:21">
      <c r="A405" t="s">
        <v>130</v>
      </c>
      <c r="U405" t="str">
        <f t="shared" si="41"/>
        <v xml:space="preserve"> 3  141  75  81   255 128 0</v>
      </c>
    </row>
    <row r="406" spans="1:21">
      <c r="A406" t="s">
        <v>131</v>
      </c>
      <c r="U406" t="str">
        <f t="shared" si="41"/>
        <v xml:space="preserve"> 3  113  28  45   255 128 0</v>
      </c>
    </row>
    <row r="407" spans="1:21">
      <c r="A407" t="s">
        <v>132</v>
      </c>
      <c r="U407" t="str">
        <f t="shared" si="41"/>
        <v xml:space="preserve"> 3  122  13  59   255 128 0</v>
      </c>
    </row>
    <row r="408" spans="1:21">
      <c r="A408" t="s">
        <v>133</v>
      </c>
      <c r="U408" t="str">
        <f t="shared" si="41"/>
        <v xml:space="preserve"> 3  92  23  2   255 128 0</v>
      </c>
    </row>
    <row r="409" spans="1:21">
      <c r="A409" t="s">
        <v>134</v>
      </c>
      <c r="U409" t="str">
        <f t="shared" si="41"/>
        <v xml:space="preserve"> 3  95  30  11   255 128 0</v>
      </c>
    </row>
    <row r="410" spans="1:21">
      <c r="A410" t="s">
        <v>135</v>
      </c>
      <c r="U410" t="str">
        <f t="shared" si="41"/>
        <v xml:space="preserve"> 3  90  1  34   255 255 0</v>
      </c>
    </row>
    <row r="411" spans="1:21">
      <c r="A411" t="s">
        <v>136</v>
      </c>
      <c r="U411" t="str">
        <f t="shared" si="41"/>
        <v xml:space="preserve"> 3  82  4  49   255 255 0</v>
      </c>
    </row>
    <row r="412" spans="1:21">
      <c r="A412" t="s">
        <v>137</v>
      </c>
      <c r="U412" t="str">
        <f t="shared" si="41"/>
        <v xml:space="preserve"> 3  83  7  77   255 255 0</v>
      </c>
    </row>
    <row r="413" spans="1:21">
      <c r="A413" t="s">
        <v>138</v>
      </c>
      <c r="U413" t="str">
        <f t="shared" si="41"/>
        <v xml:space="preserve"> 3  91  10  58   255 255 0</v>
      </c>
    </row>
    <row r="414" spans="1:21">
      <c r="A414" t="s">
        <v>139</v>
      </c>
      <c r="U414" t="str">
        <f t="shared" si="41"/>
        <v xml:space="preserve"> 3  79  13  32   255 255 0</v>
      </c>
    </row>
    <row r="415" spans="1:21">
      <c r="A415" t="s">
        <v>140</v>
      </c>
      <c r="U415" t="str">
        <f t="shared" si="41"/>
        <v xml:space="preserve"> 3  37  16  36   255 255 0</v>
      </c>
    </row>
    <row r="416" spans="1:21">
      <c r="A416" t="s">
        <v>141</v>
      </c>
      <c r="U416" t="str">
        <f t="shared" si="41"/>
        <v xml:space="preserve"> 3  69  7  53   255 255 0</v>
      </c>
    </row>
    <row r="417" spans="1:21">
      <c r="A417" t="s">
        <v>142</v>
      </c>
      <c r="U417" t="str">
        <f t="shared" si="41"/>
        <v xml:space="preserve"> 3  50  20  49   255 255 0</v>
      </c>
    </row>
    <row r="418" spans="1:21">
      <c r="A418" t="s">
        <v>143</v>
      </c>
      <c r="U418" t="str">
        <f t="shared" si="41"/>
        <v xml:space="preserve"> 3  41  23  3   255 255 0</v>
      </c>
    </row>
    <row r="419" spans="1:21">
      <c r="A419" t="s">
        <v>144</v>
      </c>
      <c r="U419" t="str">
        <f t="shared" si="41"/>
        <v xml:space="preserve"> 3  42  23  22   255 255 0</v>
      </c>
    </row>
    <row r="420" spans="1:21">
      <c r="A420" t="s">
        <v>145</v>
      </c>
      <c r="U420" t="str">
        <f t="shared" si="41"/>
        <v xml:space="preserve"> 3  52  28  51   255 255 0</v>
      </c>
    </row>
    <row r="421" spans="1:21">
      <c r="A421" t="s">
        <v>146</v>
      </c>
      <c r="U421" t="str">
        <f t="shared" si="41"/>
        <v xml:space="preserve"> 3  70  30  58   255 255 0</v>
      </c>
    </row>
    <row r="422" spans="1:21">
      <c r="A422" t="s">
        <v>147</v>
      </c>
      <c r="U422" t="str">
        <f t="shared" si="41"/>
        <v xml:space="preserve"> 3  38  13  15   255 255 0</v>
      </c>
    </row>
    <row r="423" spans="1:21">
      <c r="A423" t="s">
        <v>148</v>
      </c>
      <c r="U423" t="str">
        <f t="shared" si="41"/>
        <v xml:space="preserve"> 3  71  1  36   255 255 0</v>
      </c>
    </row>
    <row r="424" spans="1:21">
      <c r="A424" t="s">
        <v>149</v>
      </c>
      <c r="U424" t="str">
        <f t="shared" si="41"/>
        <v xml:space="preserve"> 3  17  1  15   255 255 0</v>
      </c>
    </row>
    <row r="425" spans="1:21">
      <c r="A425" t="s">
        <v>150</v>
      </c>
      <c r="U425" t="str">
        <f t="shared" si="41"/>
        <v xml:space="preserve"> 3  33  1  32   255 255 0</v>
      </c>
    </row>
    <row r="426" spans="1:21">
      <c r="A426" t="s">
        <v>151</v>
      </c>
      <c r="U426" t="str">
        <f t="shared" si="41"/>
        <v xml:space="preserve"> 3  64  1  0   0 255 0</v>
      </c>
    </row>
    <row r="427" spans="1:21">
      <c r="A427" t="s">
        <v>152</v>
      </c>
      <c r="U427" t="str">
        <f t="shared" si="41"/>
        <v xml:space="preserve"> 3  72  4  3   255 255 0</v>
      </c>
    </row>
    <row r="428" spans="1:21">
      <c r="A428" t="s">
        <v>153</v>
      </c>
      <c r="U428" t="str">
        <f t="shared" si="41"/>
        <v xml:space="preserve"> 3  24  20  22   255 255 0</v>
      </c>
    </row>
    <row r="429" spans="1:21">
      <c r="A429" t="s">
        <v>154</v>
      </c>
      <c r="U429" t="str">
        <f t="shared" si="41"/>
        <v xml:space="preserve"> 3  26  28  25   255 255 0</v>
      </c>
    </row>
    <row r="430" spans="1:21">
      <c r="A430" t="s">
        <v>155</v>
      </c>
      <c r="U430" t="str">
        <f t="shared" si="41"/>
        <v xml:space="preserve"> 3  63  43  0   255 255 0</v>
      </c>
    </row>
    <row r="431" spans="1:21">
      <c r="A431" t="s">
        <v>156</v>
      </c>
      <c r="U431" t="str">
        <f t="shared" si="41"/>
        <v xml:space="preserve"> 3  88  43  25   255 255 0</v>
      </c>
    </row>
    <row r="432" spans="1:21">
      <c r="A432" t="s">
        <v>157</v>
      </c>
      <c r="U432" t="str">
        <f t="shared" si="41"/>
        <v xml:space="preserve"> 3  84  30  51   255 255 0</v>
      </c>
    </row>
    <row r="433" spans="1:21">
      <c r="A433" t="s">
        <v>158</v>
      </c>
      <c r="U433" t="str">
        <f t="shared" si="41"/>
        <v xml:space="preserve"> 3  78  10  77   255 255 0</v>
      </c>
    </row>
    <row r="434" spans="1:21">
      <c r="A434" t="s">
        <v>159</v>
      </c>
      <c r="U434" t="str">
        <f t="shared" si="41"/>
        <v xml:space="preserve"> 3  86  16  53   255 255 0</v>
      </c>
    </row>
    <row r="435" spans="1:21">
      <c r="A435" t="s">
        <v>160</v>
      </c>
      <c r="U435" t="str">
        <f t="shared" si="41"/>
        <v xml:space="preserve"> 3  21  7  6   255 255 0</v>
      </c>
    </row>
    <row r="436" spans="1:21">
      <c r="A436" t="s">
        <v>161</v>
      </c>
      <c r="U436" t="str">
        <f t="shared" si="41"/>
        <v xml:space="preserve"> 3  29  30  27   255 255 0</v>
      </c>
    </row>
    <row r="437" spans="1:21">
      <c r="A437" t="s">
        <v>162</v>
      </c>
      <c r="U437" t="str">
        <f t="shared" si="41"/>
        <v xml:space="preserve"> 3  60  7  49   255 255 0</v>
      </c>
    </row>
    <row r="438" spans="1:21">
      <c r="A438" t="s">
        <v>163</v>
      </c>
      <c r="U438" t="str">
        <f t="shared" si="41"/>
        <v xml:space="preserve"> 3  67  28  22   255 255 0</v>
      </c>
    </row>
    <row r="439" spans="1:21">
      <c r="A439" t="s">
        <v>164</v>
      </c>
      <c r="U439" t="str">
        <f t="shared" si="41"/>
        <v xml:space="preserve"> 3  76  20  6   255 255 0</v>
      </c>
    </row>
    <row r="440" spans="1:21">
      <c r="A440" t="s">
        <v>165</v>
      </c>
      <c r="U440" t="str">
        <f t="shared" si="41"/>
        <v xml:space="preserve"> 3  89  10  61   255 255 0</v>
      </c>
    </row>
    <row r="441" spans="1:21">
      <c r="A441" t="s">
        <v>166</v>
      </c>
      <c r="U441" t="str">
        <f t="shared" si="41"/>
        <v xml:space="preserve"> 3  54  4  53   255 255 0</v>
      </c>
    </row>
    <row r="442" spans="1:21">
      <c r="A442" t="s">
        <v>167</v>
      </c>
      <c r="U442" t="str">
        <f t="shared" si="41"/>
        <v xml:space="preserve"> 3  66  16  15   255 255 0</v>
      </c>
    </row>
    <row r="443" spans="1:21">
      <c r="A443" t="s">
        <v>168</v>
      </c>
      <c r="U443" t="str">
        <f t="shared" si="41"/>
        <v xml:space="preserve"> 3  44  23  25   255 255 0</v>
      </c>
    </row>
    <row r="444" spans="1:21">
      <c r="A444" t="s">
        <v>169</v>
      </c>
      <c r="U444" t="str">
        <f t="shared" si="41"/>
        <v xml:space="preserve"> 3  39  43  32   0 255 0</v>
      </c>
    </row>
    <row r="445" spans="1:21">
      <c r="A445" t="s">
        <v>170</v>
      </c>
      <c r="U445" t="str">
        <f t="shared" si="41"/>
        <v xml:space="preserve"> 3  68  43  27   255 255 0</v>
      </c>
    </row>
    <row r="446" spans="1:21">
      <c r="A446" t="s">
        <v>171</v>
      </c>
      <c r="U446" t="str">
        <f t="shared" si="41"/>
        <v xml:space="preserve"> 3  62  13  61   255 255 0</v>
      </c>
    </row>
    <row r="447" spans="1:21">
      <c r="A447" t="s">
        <v>172</v>
      </c>
      <c r="U447" t="str">
        <f t="shared" si="41"/>
        <v xml:space="preserve"> 3  56  20  55   255 255 0</v>
      </c>
    </row>
    <row r="448" spans="1:21">
      <c r="A448" t="s">
        <v>173</v>
      </c>
      <c r="U448" t="str">
        <f t="shared" si="41"/>
        <v xml:space="preserve"> 3  65  30  12   255 255 0</v>
      </c>
    </row>
    <row r="449" spans="1:21">
      <c r="A449" t="s">
        <v>174</v>
      </c>
      <c r="U449" t="str">
        <f t="shared" si="41"/>
        <v xml:space="preserve"> 3  19  16  18   255 255 0</v>
      </c>
    </row>
    <row r="450" spans="1:21">
      <c r="A450" t="s">
        <v>175</v>
      </c>
      <c r="U450" t="str">
        <f t="shared" si="41"/>
        <v xml:space="preserve"> 3  31  13  12   255 255 0</v>
      </c>
    </row>
    <row r="451" spans="1:21">
      <c r="A451" t="s">
        <v>176</v>
      </c>
      <c r="U451" t="str">
        <f t="shared" si="41"/>
        <v xml:space="preserve"> 3  35  4  34   255 255 0</v>
      </c>
    </row>
    <row r="452" spans="1:21">
      <c r="A452" t="s">
        <v>177</v>
      </c>
      <c r="U452" t="str">
        <f t="shared" si="41"/>
        <v xml:space="preserve"> 3  40  23  34   255 255 0</v>
      </c>
    </row>
    <row r="453" spans="1:21">
      <c r="A453" t="s">
        <v>178</v>
      </c>
      <c r="U453" t="str">
        <f t="shared" si="41"/>
        <v xml:space="preserve"> 3  85  10  18   255 255 0</v>
      </c>
    </row>
    <row r="454" spans="1:21">
      <c r="A454" t="s">
        <v>179</v>
      </c>
      <c r="U454" t="str">
        <f t="shared" si="41"/>
        <v xml:space="preserve"> 3  80  28  55   255 255 0</v>
      </c>
    </row>
    <row r="455" spans="1:21">
      <c r="A455" t="s">
        <v>180</v>
      </c>
      <c r="U455" t="str">
        <f t="shared" si="41"/>
        <v xml:space="preserve"> 3  57  75  55   255 255 0</v>
      </c>
    </row>
    <row r="456" spans="1:21">
      <c r="A456" t="s">
        <v>181</v>
      </c>
      <c r="U456" t="str">
        <f t="shared" si="41"/>
        <v xml:space="preserve"> 3  47  7  18   255 255 0</v>
      </c>
    </row>
    <row r="457" spans="1:21">
      <c r="A457" t="s">
        <v>182</v>
      </c>
      <c r="U457" t="str">
        <f t="shared" si="41"/>
        <v xml:space="preserve"> 3  14  43  12   255 255 0</v>
      </c>
    </row>
    <row r="458" spans="1:21">
      <c r="A458" t="s">
        <v>183</v>
      </c>
      <c r="U458" t="str">
        <f t="shared" si="41"/>
        <v xml:space="preserve"> 3  74  75  51   255 255 0</v>
      </c>
    </row>
    <row r="459" spans="1:21">
      <c r="A459" t="s">
        <v>184</v>
      </c>
      <c r="U459" t="str">
        <f t="shared" si="41"/>
        <v xml:space="preserve"> 3  87  10  9   255 255 0</v>
      </c>
    </row>
    <row r="460" spans="1:21">
      <c r="A460" t="s">
        <v>185</v>
      </c>
      <c r="U460" t="str">
        <f t="shared" si="41"/>
        <v xml:space="preserve"> 3  5  20  3   255 255 0</v>
      </c>
    </row>
    <row r="461" spans="1:21">
      <c r="A461" t="s">
        <v>186</v>
      </c>
      <c r="U461" t="str">
        <f t="shared" si="41"/>
        <v xml:space="preserve"> 3  8  75  6   255 255 0</v>
      </c>
    </row>
    <row r="462" spans="1:21">
      <c r="A462" t="s">
        <v>187</v>
      </c>
      <c r="U462" t="str">
        <f t="shared" si="41"/>
        <v xml:space="preserve"> 3  46  75  9   255 255 0</v>
      </c>
    </row>
    <row r="463" spans="1:21">
      <c r="A463" t="s">
        <v>188</v>
      </c>
      <c r="U463" t="str">
        <f t="shared" si="41"/>
        <v xml:space="preserve"> 3  73  16  61   255 255 0</v>
      </c>
    </row>
    <row r="464" spans="1:21">
      <c r="A464" t="s">
        <v>189</v>
      </c>
      <c r="U464" t="str">
        <f t="shared" si="41"/>
        <v xml:space="preserve"> 3  48  4  36   255 255 0</v>
      </c>
    </row>
    <row r="465" spans="1:21">
      <c r="A465" t="s">
        <v>190</v>
      </c>
      <c r="U465" t="str">
        <f t="shared" si="41"/>
        <v xml:space="preserve"> 3  81  75  77   255 255 0</v>
      </c>
    </row>
    <row r="466" spans="1:21">
      <c r="A466" t="s">
        <v>191</v>
      </c>
      <c r="U466" t="str">
        <f t="shared" ref="U466:U471" si="42">IF(LEN(A466)&gt;40,P466&amp;" "&amp;Q466&amp;" "&amp;R466,A466)</f>
        <v xml:space="preserve"> 3  45  28  27   255 255 0</v>
      </c>
    </row>
    <row r="467" spans="1:21">
      <c r="A467" t="s">
        <v>192</v>
      </c>
      <c r="U467" t="str">
        <f t="shared" si="42"/>
        <v xml:space="preserve"> 3  59  13  58   255 255 0</v>
      </c>
    </row>
    <row r="468" spans="1:21">
      <c r="A468" t="s">
        <v>193</v>
      </c>
      <c r="U468" t="str">
        <f t="shared" si="42"/>
        <v xml:space="preserve"> 3  2  23  0   255 255 0</v>
      </c>
    </row>
    <row r="469" spans="1:21">
      <c r="A469" t="s">
        <v>194</v>
      </c>
      <c r="U469" t="str">
        <f t="shared" si="42"/>
        <v xml:space="preserve"> 3  11  30  9   255 255 0</v>
      </c>
    </row>
    <row r="470" spans="1:21">
      <c r="A470" t="s">
        <v>1</v>
      </c>
      <c r="U470" t="str">
        <f t="shared" si="42"/>
        <v>#</v>
      </c>
    </row>
    <row r="471" spans="1:21">
      <c r="A471" t="s">
        <v>10</v>
      </c>
      <c r="U471" t="str">
        <f t="shared" si="42"/>
        <v># END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arruated-ike-(4-1)endo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McNeill</dc:creator>
  <cp:lastModifiedBy>Jim McNeill</cp:lastModifiedBy>
  <dcterms:created xsi:type="dcterms:W3CDTF">2025-10-12T14:07:00Z</dcterms:created>
  <dcterms:modified xsi:type="dcterms:W3CDTF">2025-10-13T14:19:44Z</dcterms:modified>
</cp:coreProperties>
</file>